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Moji dokumenti\ŽIVILA OŠ MIRANA JARCA\RAZPISNA DOKUMENTACIJA\"/>
    </mc:Choice>
  </mc:AlternateContent>
  <bookViews>
    <workbookView xWindow="0" yWindow="0" windowWidth="28800" windowHeight="11700" tabRatio="599" activeTab="2"/>
  </bookViews>
  <sheets>
    <sheet name="MLEKO IN ML. IZDELKI" sheetId="1" r:id="rId1"/>
    <sheet name="EKO MLEČNI IZDELKI" sheetId="17" r:id="rId2"/>
    <sheet name="MESNI IZDELKI" sheetId="7" r:id="rId3"/>
    <sheet name="PERUTNINSKI IZDELKI" sheetId="6" r:id="rId4"/>
    <sheet name="SVEŽE SADJE IN ZELEN." sheetId="4" r:id="rId5"/>
    <sheet name="SOK, SIRUP, VODA" sheetId="16" r:id="rId6"/>
    <sheet name="ŽITA IN MLEVSKI IZDELKI" sheetId="12" r:id="rId7"/>
    <sheet name="KRUH IN PEKOVSKI IZDELKI" sheetId="13" r:id="rId8"/>
    <sheet name="OSTALO PREHRAMBNO BLAGO" sheetId="14" r:id="rId9"/>
    <sheet name="DIETNA ŽIVILA " sheetId="21" r:id="rId10"/>
  </sheets>
  <definedNames>
    <definedName name="_xlnm.Print_Area" localSheetId="8">'OSTALO PREHRAMBNO BLAGO'!$A$1:$K$64</definedName>
    <definedName name="_xlnm.Print_Area" localSheetId="5">'SOK, SIRUP, VODA'!$A$1:$K$33</definedName>
    <definedName name="_xlnm.Print_Area" localSheetId="4">'SVEŽE SADJE IN ZELEN.'!$A$1:$L$48</definedName>
  </definedNames>
  <calcPr calcId="162913"/>
</workbook>
</file>

<file path=xl/calcChain.xml><?xml version="1.0" encoding="utf-8"?>
<calcChain xmlns="http://schemas.openxmlformats.org/spreadsheetml/2006/main">
  <c r="H23" i="16" l="1"/>
  <c r="I23" i="16"/>
  <c r="J71" i="21" l="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G42" i="21"/>
  <c r="G43" i="21"/>
  <c r="G44" i="21"/>
  <c r="G45" i="21"/>
  <c r="G46" i="21"/>
  <c r="G47" i="21"/>
  <c r="G48" i="21"/>
  <c r="G49" i="21"/>
  <c r="G50" i="21"/>
  <c r="G51" i="21"/>
  <c r="G52" i="21"/>
  <c r="G53" i="21"/>
  <c r="G54" i="21"/>
  <c r="G55" i="21"/>
  <c r="G56" i="21"/>
  <c r="G57" i="21"/>
  <c r="G58" i="21"/>
  <c r="G59" i="21"/>
  <c r="G60" i="21"/>
  <c r="G61" i="21"/>
  <c r="G62" i="21"/>
  <c r="G63" i="21"/>
  <c r="G64" i="21"/>
  <c r="G65" i="21"/>
  <c r="G66" i="21"/>
  <c r="G67" i="21"/>
  <c r="G68" i="21"/>
  <c r="G69" i="21"/>
  <c r="G70" i="21"/>
  <c r="G8" i="21"/>
  <c r="J54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8" i="14"/>
  <c r="J104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70" i="13"/>
  <c r="J6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8" i="13"/>
  <c r="J15" i="12"/>
  <c r="G9" i="12"/>
  <c r="G10" i="12"/>
  <c r="G11" i="12"/>
  <c r="G12" i="12"/>
  <c r="G13" i="12"/>
  <c r="G14" i="12"/>
  <c r="G8" i="12"/>
  <c r="J23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8" i="16"/>
  <c r="G36" i="4"/>
  <c r="G37" i="4"/>
  <c r="G35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8" i="4"/>
  <c r="J15" i="6"/>
  <c r="G9" i="6"/>
  <c r="G10" i="6"/>
  <c r="G11" i="6"/>
  <c r="G12" i="6"/>
  <c r="G13" i="6"/>
  <c r="G14" i="6"/>
  <c r="G8" i="6"/>
  <c r="J15" i="7"/>
  <c r="G9" i="7"/>
  <c r="G10" i="7"/>
  <c r="G11" i="7"/>
  <c r="G12" i="7"/>
  <c r="G13" i="7"/>
  <c r="G14" i="7"/>
  <c r="G8" i="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10" i="17"/>
  <c r="J44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10" i="1"/>
  <c r="H11" i="13" l="1"/>
  <c r="I11" i="13" s="1"/>
  <c r="H14" i="13"/>
  <c r="H15" i="13"/>
  <c r="H19" i="13"/>
  <c r="I19" i="13" s="1"/>
  <c r="H22" i="13"/>
  <c r="H23" i="13"/>
  <c r="H12" i="4"/>
  <c r="I12" i="4" s="1"/>
  <c r="H13" i="4"/>
  <c r="I13" i="4" s="1"/>
  <c r="H17" i="4"/>
  <c r="I17" i="4" s="1"/>
  <c r="H18" i="4"/>
  <c r="I18" i="4" s="1"/>
  <c r="H20" i="4"/>
  <c r="I20" i="4" s="1"/>
  <c r="H26" i="4"/>
  <c r="H28" i="4"/>
  <c r="I28" i="4" s="1"/>
  <c r="H36" i="4"/>
  <c r="I36" i="4" s="1"/>
  <c r="H9" i="21"/>
  <c r="I9" i="21" s="1"/>
  <c r="H10" i="21"/>
  <c r="I10" i="21" s="1"/>
  <c r="H11" i="21"/>
  <c r="H12" i="21"/>
  <c r="I12" i="21" s="1"/>
  <c r="H13" i="21"/>
  <c r="H14" i="21"/>
  <c r="H15" i="21"/>
  <c r="H16" i="21"/>
  <c r="I16" i="21" s="1"/>
  <c r="H17" i="21"/>
  <c r="I17" i="21" s="1"/>
  <c r="H18" i="21"/>
  <c r="I18" i="21" s="1"/>
  <c r="H19" i="21"/>
  <c r="H20" i="21"/>
  <c r="I20" i="21" s="1"/>
  <c r="H21" i="21"/>
  <c r="I21" i="21" s="1"/>
  <c r="H22" i="21"/>
  <c r="H23" i="21"/>
  <c r="H24" i="21"/>
  <c r="H25" i="21"/>
  <c r="H26" i="21"/>
  <c r="I26" i="21" s="1"/>
  <c r="H27" i="21"/>
  <c r="H28" i="21"/>
  <c r="H29" i="21"/>
  <c r="I29" i="21" s="1"/>
  <c r="H30" i="21"/>
  <c r="H31" i="21"/>
  <c r="H32" i="21"/>
  <c r="H33" i="21"/>
  <c r="H34" i="21"/>
  <c r="I34" i="21" s="1"/>
  <c r="H35" i="21"/>
  <c r="H37" i="21"/>
  <c r="H38" i="21"/>
  <c r="H39" i="21"/>
  <c r="H40" i="21"/>
  <c r="H41" i="21"/>
  <c r="H42" i="21"/>
  <c r="I42" i="21" s="1"/>
  <c r="H43" i="21"/>
  <c r="H44" i="21"/>
  <c r="H45" i="21"/>
  <c r="H46" i="21"/>
  <c r="H47" i="21"/>
  <c r="H48" i="21"/>
  <c r="H49" i="21"/>
  <c r="I49" i="21" s="1"/>
  <c r="H50" i="21"/>
  <c r="I50" i="21" s="1"/>
  <c r="H51" i="21"/>
  <c r="H52" i="21"/>
  <c r="H53" i="21"/>
  <c r="H54" i="21"/>
  <c r="H55" i="21"/>
  <c r="H56" i="21"/>
  <c r="H57" i="21"/>
  <c r="I57" i="21" s="1"/>
  <c r="H58" i="21"/>
  <c r="I58" i="21" s="1"/>
  <c r="H59" i="21"/>
  <c r="H60" i="21"/>
  <c r="H61" i="21"/>
  <c r="I61" i="21" s="1"/>
  <c r="H62" i="21"/>
  <c r="H63" i="21"/>
  <c r="H64" i="21"/>
  <c r="I64" i="21" s="1"/>
  <c r="H65" i="21"/>
  <c r="I65" i="21" s="1"/>
  <c r="H66" i="21"/>
  <c r="I66" i="21" s="1"/>
  <c r="H67" i="21"/>
  <c r="H68" i="21"/>
  <c r="H69" i="21"/>
  <c r="I69" i="21" s="1"/>
  <c r="H70" i="21"/>
  <c r="H9" i="14"/>
  <c r="H10" i="14"/>
  <c r="I10" i="14" s="1"/>
  <c r="H11" i="14"/>
  <c r="H12" i="14"/>
  <c r="I12" i="14" s="1"/>
  <c r="H13" i="14"/>
  <c r="I13" i="14" s="1"/>
  <c r="H14" i="14"/>
  <c r="H15" i="14"/>
  <c r="H16" i="14"/>
  <c r="I16" i="14" s="1"/>
  <c r="H17" i="14"/>
  <c r="H18" i="14"/>
  <c r="I18" i="14" s="1"/>
  <c r="H20" i="14"/>
  <c r="I20" i="14" s="1"/>
  <c r="H21" i="14"/>
  <c r="I21" i="14" s="1"/>
  <c r="H22" i="14"/>
  <c r="H23" i="14"/>
  <c r="H24" i="14"/>
  <c r="H25" i="14"/>
  <c r="H26" i="14"/>
  <c r="I26" i="14" s="1"/>
  <c r="H27" i="14"/>
  <c r="H28" i="14"/>
  <c r="I28" i="14" s="1"/>
  <c r="H29" i="14"/>
  <c r="H30" i="14"/>
  <c r="H31" i="14"/>
  <c r="H32" i="14"/>
  <c r="H33" i="14"/>
  <c r="I33" i="14" s="1"/>
  <c r="H34" i="14"/>
  <c r="I34" i="14" s="1"/>
  <c r="H35" i="14"/>
  <c r="H36" i="14"/>
  <c r="I36" i="14" s="1"/>
  <c r="H37" i="14"/>
  <c r="H38" i="14"/>
  <c r="H39" i="14"/>
  <c r="H40" i="14"/>
  <c r="H41" i="14"/>
  <c r="I41" i="14" s="1"/>
  <c r="H42" i="14"/>
  <c r="I42" i="14" s="1"/>
  <c r="H43" i="14"/>
  <c r="H44" i="14"/>
  <c r="I44" i="14" s="1"/>
  <c r="H45" i="14"/>
  <c r="H46" i="14"/>
  <c r="H48" i="14"/>
  <c r="I48" i="14" s="1"/>
  <c r="H49" i="14"/>
  <c r="I49" i="14" s="1"/>
  <c r="H50" i="14"/>
  <c r="I50" i="14" s="1"/>
  <c r="H52" i="14"/>
  <c r="I52" i="14" s="1"/>
  <c r="H53" i="14"/>
  <c r="H103" i="13"/>
  <c r="I103" i="13" s="1"/>
  <c r="H71" i="13"/>
  <c r="I71" i="13" s="1"/>
  <c r="H72" i="13"/>
  <c r="I72" i="13" s="1"/>
  <c r="H73" i="13"/>
  <c r="H74" i="13"/>
  <c r="I74" i="13" s="1"/>
  <c r="H76" i="13"/>
  <c r="H77" i="13"/>
  <c r="I77" i="13" s="1"/>
  <c r="H78" i="13"/>
  <c r="H79" i="13"/>
  <c r="H80" i="13"/>
  <c r="I80" i="13" s="1"/>
  <c r="H81" i="13"/>
  <c r="H83" i="13"/>
  <c r="H84" i="13"/>
  <c r="H85" i="13"/>
  <c r="H86" i="13"/>
  <c r="H87" i="13"/>
  <c r="I87" i="13" s="1"/>
  <c r="H88" i="13"/>
  <c r="I88" i="13" s="1"/>
  <c r="H89" i="13"/>
  <c r="H90" i="13"/>
  <c r="H91" i="13"/>
  <c r="H92" i="13"/>
  <c r="H93" i="13"/>
  <c r="H94" i="13"/>
  <c r="I94" i="13" s="1"/>
  <c r="H95" i="13"/>
  <c r="I95" i="13" s="1"/>
  <c r="H96" i="13"/>
  <c r="I96" i="13" s="1"/>
  <c r="H98" i="13"/>
  <c r="I98" i="13" s="1"/>
  <c r="H99" i="13"/>
  <c r="H100" i="13"/>
  <c r="H101" i="13"/>
  <c r="H102" i="13"/>
  <c r="H9" i="13"/>
  <c r="I9" i="13" s="1"/>
  <c r="H10" i="13"/>
  <c r="I10" i="13" s="1"/>
  <c r="H12" i="13"/>
  <c r="I12" i="13" s="1"/>
  <c r="H13" i="13"/>
  <c r="I13" i="13" s="1"/>
  <c r="H16" i="13"/>
  <c r="I16" i="13" s="1"/>
  <c r="H17" i="13"/>
  <c r="I17" i="13" s="1"/>
  <c r="H18" i="13"/>
  <c r="I18" i="13" s="1"/>
  <c r="H20" i="13"/>
  <c r="I20" i="13" s="1"/>
  <c r="H21" i="13"/>
  <c r="I21" i="13" s="1"/>
  <c r="H24" i="13"/>
  <c r="I24" i="13" s="1"/>
  <c r="H25" i="13"/>
  <c r="H26" i="13"/>
  <c r="I26" i="13" s="1"/>
  <c r="H27" i="13"/>
  <c r="H28" i="13"/>
  <c r="H30" i="13"/>
  <c r="H31" i="13"/>
  <c r="H32" i="13"/>
  <c r="H33" i="13"/>
  <c r="H34" i="13"/>
  <c r="I34" i="13" s="1"/>
  <c r="H35" i="13"/>
  <c r="H36" i="13"/>
  <c r="H37" i="13"/>
  <c r="H38" i="13"/>
  <c r="H39" i="13"/>
  <c r="H40" i="13"/>
  <c r="H41" i="13"/>
  <c r="I41" i="13" s="1"/>
  <c r="H42" i="13"/>
  <c r="I42" i="13" s="1"/>
  <c r="H43" i="13"/>
  <c r="H44" i="13"/>
  <c r="H45" i="13"/>
  <c r="H46" i="13"/>
  <c r="H47" i="13"/>
  <c r="H49" i="13"/>
  <c r="I49" i="13" s="1"/>
  <c r="H50" i="13"/>
  <c r="I50" i="13" s="1"/>
  <c r="H51" i="13"/>
  <c r="H52" i="13"/>
  <c r="H53" i="13"/>
  <c r="H54" i="13"/>
  <c r="H55" i="13"/>
  <c r="H56" i="13"/>
  <c r="I56" i="13" s="1"/>
  <c r="H57" i="13"/>
  <c r="H58" i="13"/>
  <c r="I58" i="13" s="1"/>
  <c r="H59" i="13"/>
  <c r="H61" i="13"/>
  <c r="H62" i="13"/>
  <c r="H63" i="13"/>
  <c r="H65" i="13"/>
  <c r="H66" i="13"/>
  <c r="I66" i="13" s="1"/>
  <c r="H9" i="12"/>
  <c r="I9" i="12" s="1"/>
  <c r="H10" i="12"/>
  <c r="H12" i="12"/>
  <c r="I12" i="12" s="1"/>
  <c r="H13" i="12"/>
  <c r="I13" i="12" s="1"/>
  <c r="H14" i="12"/>
  <c r="H9" i="16"/>
  <c r="I9" i="16" s="1"/>
  <c r="H10" i="16"/>
  <c r="I10" i="16" s="1"/>
  <c r="H11" i="16"/>
  <c r="H12" i="16"/>
  <c r="I12" i="16" s="1"/>
  <c r="H13" i="16"/>
  <c r="H14" i="16"/>
  <c r="H15" i="16"/>
  <c r="I15" i="16" s="1"/>
  <c r="H16" i="16"/>
  <c r="H17" i="16"/>
  <c r="I17" i="16" s="1"/>
  <c r="H18" i="16"/>
  <c r="I18" i="16" s="1"/>
  <c r="H19" i="16"/>
  <c r="H20" i="16"/>
  <c r="I20" i="16" s="1"/>
  <c r="H21" i="16"/>
  <c r="H22" i="16"/>
  <c r="H37" i="4"/>
  <c r="I37" i="4" s="1"/>
  <c r="H9" i="4"/>
  <c r="I9" i="4" s="1"/>
  <c r="H10" i="4"/>
  <c r="I10" i="4" s="1"/>
  <c r="H11" i="4"/>
  <c r="I11" i="4" s="1"/>
  <c r="H14" i="4"/>
  <c r="H15" i="4"/>
  <c r="I15" i="4" s="1"/>
  <c r="H16" i="4"/>
  <c r="I16" i="4" s="1"/>
  <c r="H19" i="4"/>
  <c r="I19" i="4" s="1"/>
  <c r="H21" i="4"/>
  <c r="H22" i="4"/>
  <c r="H23" i="4"/>
  <c r="I23" i="4" s="1"/>
  <c r="H24" i="4"/>
  <c r="I24" i="4" s="1"/>
  <c r="H25" i="4"/>
  <c r="I25" i="4" s="1"/>
  <c r="H27" i="4"/>
  <c r="I27" i="4" s="1"/>
  <c r="H29" i="4"/>
  <c r="I29" i="4" s="1"/>
  <c r="H30" i="4"/>
  <c r="H31" i="4"/>
  <c r="I31" i="4" s="1"/>
  <c r="H32" i="4"/>
  <c r="I32" i="4" s="1"/>
  <c r="H9" i="6"/>
  <c r="I9" i="6" s="1"/>
  <c r="H10" i="6"/>
  <c r="I10" i="6" s="1"/>
  <c r="H11" i="6"/>
  <c r="H12" i="6"/>
  <c r="H13" i="6"/>
  <c r="H14" i="6"/>
  <c r="H9" i="7"/>
  <c r="I9" i="7" s="1"/>
  <c r="H10" i="7"/>
  <c r="I10" i="7"/>
  <c r="H12" i="7"/>
  <c r="I12" i="7" s="1"/>
  <c r="H13" i="7"/>
  <c r="I13" i="7" s="1"/>
  <c r="H14" i="7"/>
  <c r="H11" i="17"/>
  <c r="H12" i="17"/>
  <c r="H13" i="17"/>
  <c r="H14" i="17"/>
  <c r="I14" i="17" s="1"/>
  <c r="H15" i="17"/>
  <c r="I15" i="17" s="1"/>
  <c r="H16" i="17"/>
  <c r="H17" i="17"/>
  <c r="I17" i="17" s="1"/>
  <c r="H18" i="17"/>
  <c r="I18" i="17" s="1"/>
  <c r="H19" i="17"/>
  <c r="H20" i="17"/>
  <c r="H21" i="17"/>
  <c r="H23" i="17"/>
  <c r="I23" i="17" s="1"/>
  <c r="H24" i="17"/>
  <c r="H25" i="17"/>
  <c r="I25" i="17" s="1"/>
  <c r="H26" i="17"/>
  <c r="H27" i="17"/>
  <c r="I27" i="17" s="1"/>
  <c r="H11" i="1"/>
  <c r="H12" i="1"/>
  <c r="I12" i="1" s="1"/>
  <c r="H13" i="1"/>
  <c r="H14" i="1"/>
  <c r="H15" i="1"/>
  <c r="I15" i="1" s="1"/>
  <c r="H16" i="1"/>
  <c r="H17" i="1"/>
  <c r="I17" i="1" s="1"/>
  <c r="H18" i="1"/>
  <c r="H19" i="1"/>
  <c r="H20" i="1"/>
  <c r="I20" i="1" s="1"/>
  <c r="H21" i="1"/>
  <c r="H22" i="1"/>
  <c r="H23" i="1"/>
  <c r="I23" i="1" s="1"/>
  <c r="H24" i="1"/>
  <c r="H25" i="1"/>
  <c r="I25" i="1" s="1"/>
  <c r="H26" i="1"/>
  <c r="H27" i="1"/>
  <c r="H28" i="1"/>
  <c r="H30" i="1"/>
  <c r="H31" i="1"/>
  <c r="H32" i="1"/>
  <c r="H33" i="1"/>
  <c r="I33" i="1" s="1"/>
  <c r="H34" i="1"/>
  <c r="I34" i="1" s="1"/>
  <c r="H35" i="1"/>
  <c r="I35" i="1" s="1"/>
  <c r="H38" i="1"/>
  <c r="H39" i="1"/>
  <c r="H40" i="1"/>
  <c r="H41" i="1"/>
  <c r="I41" i="1" s="1"/>
  <c r="H42" i="1"/>
  <c r="H43" i="1"/>
  <c r="I43" i="1" s="1"/>
  <c r="I48" i="21" l="1"/>
  <c r="I53" i="21"/>
  <c r="I40" i="21"/>
  <c r="I25" i="21"/>
  <c r="I29" i="14"/>
  <c r="I53" i="14"/>
  <c r="I32" i="14"/>
  <c r="I40" i="14"/>
  <c r="I37" i="13"/>
  <c r="H29" i="13"/>
  <c r="I29" i="13" s="1"/>
  <c r="H82" i="13"/>
  <c r="I82" i="13" s="1"/>
  <c r="I45" i="13"/>
  <c r="I25" i="13"/>
  <c r="I40" i="13"/>
  <c r="I99" i="13"/>
  <c r="I33" i="13"/>
  <c r="I32" i="13"/>
  <c r="I102" i="13"/>
  <c r="I78" i="13"/>
  <c r="H64" i="13"/>
  <c r="I64" i="13" s="1"/>
  <c r="H48" i="13"/>
  <c r="I48" i="13" s="1"/>
  <c r="I86" i="13"/>
  <c r="H75" i="13"/>
  <c r="I75" i="13" s="1"/>
  <c r="I16" i="16"/>
  <c r="I21" i="4"/>
  <c r="I19" i="17"/>
  <c r="I56" i="21"/>
  <c r="I35" i="21"/>
  <c r="I24" i="21"/>
  <c r="I51" i="21"/>
  <c r="I41" i="21"/>
  <c r="I37" i="21"/>
  <c r="I11" i="21"/>
  <c r="I68" i="21"/>
  <c r="I45" i="21"/>
  <c r="I32" i="21"/>
  <c r="I59" i="21"/>
  <c r="I27" i="21"/>
  <c r="I19" i="21"/>
  <c r="I13" i="21"/>
  <c r="I44" i="21"/>
  <c r="I67" i="21"/>
  <c r="H36" i="21"/>
  <c r="I36" i="21" s="1"/>
  <c r="I23" i="14"/>
  <c r="I45" i="14"/>
  <c r="I37" i="14"/>
  <c r="I27" i="14"/>
  <c r="I35" i="14"/>
  <c r="I31" i="14"/>
  <c r="I11" i="14"/>
  <c r="H51" i="14"/>
  <c r="I51" i="14" s="1"/>
  <c r="H47" i="14"/>
  <c r="I47" i="14" s="1"/>
  <c r="I43" i="14"/>
  <c r="I39" i="14"/>
  <c r="H19" i="14"/>
  <c r="I19" i="14" s="1"/>
  <c r="I15" i="14"/>
  <c r="I101" i="13"/>
  <c r="I93" i="13"/>
  <c r="I89" i="13"/>
  <c r="I91" i="13"/>
  <c r="I85" i="13"/>
  <c r="I81" i="13"/>
  <c r="I83" i="13"/>
  <c r="I90" i="13"/>
  <c r="I79" i="13"/>
  <c r="I73" i="13"/>
  <c r="H97" i="13"/>
  <c r="I97" i="13" s="1"/>
  <c r="I59" i="13"/>
  <c r="I65" i="13"/>
  <c r="I61" i="13"/>
  <c r="I57" i="13"/>
  <c r="I52" i="13"/>
  <c r="I44" i="13"/>
  <c r="I36" i="13"/>
  <c r="I28" i="13"/>
  <c r="I51" i="13"/>
  <c r="I43" i="13"/>
  <c r="I35" i="13"/>
  <c r="H60" i="13"/>
  <c r="I60" i="13" s="1"/>
  <c r="I10" i="12"/>
  <c r="H11" i="12"/>
  <c r="I11" i="12" s="1"/>
  <c r="I11" i="16"/>
  <c r="I19" i="16"/>
  <c r="I13" i="16"/>
  <c r="I21" i="16"/>
  <c r="I12" i="6"/>
  <c r="I26" i="4"/>
  <c r="I11" i="6"/>
  <c r="I13" i="6"/>
  <c r="H11" i="7"/>
  <c r="I11" i="7" s="1"/>
  <c r="I20" i="17"/>
  <c r="I13" i="17"/>
  <c r="I12" i="17"/>
  <c r="I18" i="1"/>
  <c r="I21" i="1"/>
  <c r="I26" i="17"/>
  <c r="I21" i="17"/>
  <c r="H22" i="17"/>
  <c r="I22" i="17" s="1"/>
  <c r="I26" i="1"/>
  <c r="H37" i="1"/>
  <c r="I37" i="1" s="1"/>
  <c r="H36" i="1"/>
  <c r="I36" i="1" s="1"/>
  <c r="H29" i="1"/>
  <c r="I29" i="1" s="1"/>
  <c r="I28" i="1"/>
  <c r="I42" i="1"/>
  <c r="I39" i="1"/>
  <c r="I43" i="21"/>
  <c r="I33" i="21"/>
  <c r="I28" i="21"/>
  <c r="I24" i="14"/>
  <c r="I53" i="13"/>
  <c r="I27" i="13"/>
  <c r="G68" i="13"/>
  <c r="I31" i="1"/>
  <c r="I27" i="1"/>
  <c r="I13" i="1"/>
  <c r="I63" i="21"/>
  <c r="I55" i="21"/>
  <c r="I47" i="21"/>
  <c r="I39" i="21"/>
  <c r="I31" i="21"/>
  <c r="I23" i="21"/>
  <c r="I15" i="21"/>
  <c r="I60" i="21"/>
  <c r="I52" i="21"/>
  <c r="I70" i="21"/>
  <c r="I62" i="21"/>
  <c r="I54" i="21"/>
  <c r="I46" i="21"/>
  <c r="I38" i="21"/>
  <c r="I30" i="21"/>
  <c r="I22" i="21"/>
  <c r="I14" i="21"/>
  <c r="I25" i="14"/>
  <c r="I17" i="14"/>
  <c r="I9" i="14"/>
  <c r="I46" i="14"/>
  <c r="I38" i="14"/>
  <c r="I30" i="14"/>
  <c r="I22" i="14"/>
  <c r="I14" i="14"/>
  <c r="I100" i="13"/>
  <c r="I92" i="13"/>
  <c r="I84" i="13"/>
  <c r="I76" i="13"/>
  <c r="H67" i="13"/>
  <c r="I67" i="13" s="1"/>
  <c r="I63" i="13"/>
  <c r="I55" i="13"/>
  <c r="I47" i="13"/>
  <c r="I39" i="13"/>
  <c r="I31" i="13"/>
  <c r="I23" i="13"/>
  <c r="I15" i="13"/>
  <c r="I62" i="13"/>
  <c r="I54" i="13"/>
  <c r="I46" i="13"/>
  <c r="I38" i="13"/>
  <c r="I30" i="13"/>
  <c r="I22" i="13"/>
  <c r="I14" i="13"/>
  <c r="I14" i="12"/>
  <c r="I22" i="16"/>
  <c r="I14" i="16"/>
  <c r="I30" i="4"/>
  <c r="I22" i="4"/>
  <c r="I14" i="4"/>
  <c r="I14" i="6"/>
  <c r="I14" i="7"/>
  <c r="I11" i="17"/>
  <c r="I24" i="17"/>
  <c r="I16" i="17"/>
  <c r="I38" i="1"/>
  <c r="I30" i="1"/>
  <c r="I22" i="1"/>
  <c r="I14" i="1"/>
  <c r="I19" i="1"/>
  <c r="I11" i="1"/>
  <c r="I40" i="1"/>
  <c r="I32" i="1"/>
  <c r="I24" i="1"/>
  <c r="I16" i="1"/>
  <c r="H8" i="14" l="1"/>
  <c r="H8" i="13"/>
  <c r="I8" i="13" s="1"/>
  <c r="I68" i="13" s="1"/>
  <c r="G38" i="4"/>
  <c r="I8" i="14" l="1"/>
  <c r="I54" i="14" s="1"/>
  <c r="H54" i="14"/>
  <c r="H35" i="4"/>
  <c r="H38" i="4" s="1"/>
  <c r="I35" i="4" l="1"/>
  <c r="I38" i="4" s="1"/>
  <c r="G44" i="1" l="1"/>
  <c r="G71" i="21"/>
  <c r="G104" i="13"/>
  <c r="H10" i="1" l="1"/>
  <c r="H44" i="1" s="1"/>
  <c r="H8" i="21"/>
  <c r="H71" i="21" s="1"/>
  <c r="H70" i="13"/>
  <c r="H68" i="13" l="1"/>
  <c r="I70" i="13"/>
  <c r="I104" i="13" s="1"/>
  <c r="H104" i="13"/>
  <c r="I10" i="1"/>
  <c r="I44" i="1" s="1"/>
  <c r="I8" i="21"/>
  <c r="I71" i="21" s="1"/>
  <c r="H10" i="17" l="1"/>
  <c r="G28" i="17"/>
  <c r="I10" i="17" l="1"/>
  <c r="I28" i="17" s="1"/>
  <c r="H28" i="17"/>
  <c r="H8" i="6"/>
  <c r="H15" i="6" s="1"/>
  <c r="I8" i="6" l="1"/>
  <c r="I15" i="6" s="1"/>
  <c r="G15" i="12" l="1"/>
  <c r="H8" i="12" l="1"/>
  <c r="I8" i="12" l="1"/>
  <c r="I15" i="12" s="1"/>
  <c r="H15" i="12"/>
  <c r="G23" i="16" l="1"/>
  <c r="H8" i="16"/>
  <c r="I8" i="16" l="1"/>
  <c r="G54" i="14" l="1"/>
  <c r="H8" i="7"/>
  <c r="G15" i="6" l="1"/>
  <c r="I8" i="7"/>
  <c r="G15" i="7"/>
  <c r="J33" i="4"/>
  <c r="I15" i="7" l="1"/>
  <c r="H15" i="7"/>
  <c r="G33" i="4"/>
  <c r="H8" i="4"/>
  <c r="I8" i="4" s="1"/>
  <c r="I33" i="4" l="1"/>
  <c r="H33" i="4"/>
</calcChain>
</file>

<file path=xl/sharedStrings.xml><?xml version="1.0" encoding="utf-8"?>
<sst xmlns="http://schemas.openxmlformats.org/spreadsheetml/2006/main" count="1332" uniqueCount="477">
  <si>
    <t>3.</t>
  </si>
  <si>
    <t>4.</t>
  </si>
  <si>
    <t>5.</t>
  </si>
  <si>
    <t>6.</t>
  </si>
  <si>
    <t>7.</t>
  </si>
  <si>
    <t>8.</t>
  </si>
  <si>
    <t>9.</t>
  </si>
  <si>
    <t>10.</t>
  </si>
  <si>
    <t>12.</t>
  </si>
  <si>
    <t>15.</t>
  </si>
  <si>
    <t>16.</t>
  </si>
  <si>
    <t>18.</t>
  </si>
  <si>
    <t>20.</t>
  </si>
  <si>
    <t>21.</t>
  </si>
  <si>
    <t>22.</t>
  </si>
  <si>
    <t>23.</t>
  </si>
  <si>
    <t>24.</t>
  </si>
  <si>
    <t>25.</t>
  </si>
  <si>
    <t>27.</t>
  </si>
  <si>
    <t>OCENJENA KOLIČINA</t>
  </si>
  <si>
    <t>/</t>
  </si>
  <si>
    <t>34.</t>
  </si>
  <si>
    <t>40.</t>
  </si>
  <si>
    <t>41.</t>
  </si>
  <si>
    <t>42.</t>
  </si>
  <si>
    <t>1.</t>
  </si>
  <si>
    <t>2.</t>
  </si>
  <si>
    <t>43.</t>
  </si>
  <si>
    <t>44.</t>
  </si>
  <si>
    <t>45.</t>
  </si>
  <si>
    <t>47.</t>
  </si>
  <si>
    <t>49.</t>
  </si>
  <si>
    <t>50.</t>
  </si>
  <si>
    <t>51.</t>
  </si>
  <si>
    <t>53.</t>
  </si>
  <si>
    <t>54.</t>
  </si>
  <si>
    <t>55.</t>
  </si>
  <si>
    <t>56.</t>
  </si>
  <si>
    <t>57.</t>
  </si>
  <si>
    <t>58.</t>
  </si>
  <si>
    <t>kg</t>
  </si>
  <si>
    <t>Zahteve naročnika in morebitne storitve v zvezi s posamezno vrsto prehrambenega blaga so v splošnih in posebnih pogojih razpisne dokumentacije in v opisu artikla tega predračunskega obrazca.</t>
  </si>
  <si>
    <t>BLAGOVNA ZNAMKA</t>
  </si>
  <si>
    <t>ŠT. ŽIVIL PO MERILU "SHEMA KAKOVOSTI"</t>
  </si>
  <si>
    <t>Naziv ponudnika: ________________________</t>
  </si>
  <si>
    <t xml:space="preserve">ZAP. ŠT. </t>
  </si>
  <si>
    <t xml:space="preserve">VRSTA BLAGA                                             </t>
  </si>
  <si>
    <r>
      <t xml:space="preserve">ENOTA </t>
    </r>
    <r>
      <rPr>
        <b/>
        <u/>
        <sz val="6"/>
        <rFont val="Arial Narrow"/>
        <family val="2"/>
        <charset val="238"/>
      </rPr>
      <t>MERE</t>
    </r>
  </si>
  <si>
    <t>CENA ZA ENOTO MERE BREZ DDV (EUR)</t>
  </si>
  <si>
    <t>VREDNOST ZA OCENJENO KOLIČINO BREZ DDV (EUR)</t>
  </si>
  <si>
    <t>DDV (EUR)</t>
  </si>
  <si>
    <t>VREDNOST ZA OCENJENO KOLIČINO Z DDV (EUR)</t>
  </si>
  <si>
    <t>7=3*6</t>
  </si>
  <si>
    <t>8=7*STOPNJA DDV</t>
  </si>
  <si>
    <t>9=7+8</t>
  </si>
  <si>
    <t>59.</t>
  </si>
  <si>
    <t>60.</t>
  </si>
  <si>
    <t>61.</t>
  </si>
  <si>
    <t>62.</t>
  </si>
  <si>
    <t>63.</t>
  </si>
  <si>
    <t>NAVODILO ZA IZPOLNJEVANJE</t>
  </si>
  <si>
    <t xml:space="preserve"> </t>
  </si>
  <si>
    <t>DDV (EIR)</t>
  </si>
  <si>
    <t>ZNESEK DDV (EUR)</t>
  </si>
  <si>
    <t>8=7*stopnja DDV</t>
  </si>
  <si>
    <t>MLEKO IN MLEČNI IZDELKI, SLADOLED</t>
  </si>
  <si>
    <t>SVEŽE IN SUHO SADJE TER ZELENJAVA</t>
  </si>
  <si>
    <t>SKUPAJ 8. SKLOP:</t>
  </si>
  <si>
    <t>SKUPAJ 9. SKLOP:</t>
  </si>
  <si>
    <t>ŽITA IN MLEVSKI IZDELKI</t>
  </si>
  <si>
    <t>OSTALO PREHRAMBNO BLAGO</t>
  </si>
  <si>
    <t>SKUPAJ 6. SKLOP:</t>
  </si>
  <si>
    <t>Ponudnik mora ponuditi prehrambeno blago točno zahtevanih lastnosti, sicer bo njegova ponudba izločena kot nedopustna.</t>
  </si>
  <si>
    <t>V stolpcu 5 se OBVEZNO navede blagovna ali trgovinska znamka ali vsaj proizvajalec ponujenih živil.</t>
  </si>
  <si>
    <t>Stolpec 7 je zmnožek ocenjene količine (stolpec 3) in cene na enoto mere (stolpec 6).</t>
  </si>
  <si>
    <t>Stolpec 9 je vsota vrednosti za ocenjeno količino brez DDV (stolpec 7) in zneska DDV za ocenjeno količino (stolpec 8).</t>
  </si>
  <si>
    <t>V stolpec 10 ponudnik v posamezno celico vnese vrednost "1" za živila, ki so uvrščena v shemo kakovosti (ekološka živila in živila iz drugih shem kakovosti iz 3. točke III. Poglavja dokumenta v zvezi z oddajo naročila). Za predračunski obrazec oziroma Popis blaga priloži kopijo veljavnih certifikatov za ponujena živila, na katere zapiše sklop in zaporedno/-e številko/-e živil/-a iz Popisa blaga, na katerega se certifikat nanaša.</t>
  </si>
  <si>
    <t>Kjer je v opisu vrste blaga zapisano "slovensko poreklo", se zahteva navedeno poreklo kot to izhaja iz ZIUZEOP in je posebej opredeljeno v razpisni dokumentaciji. Ponudnik za živila slovenskega porekla OBVEZNO predloži dokazila kot izhaja iz priloge 7 razpisne dokumentacije.</t>
  </si>
  <si>
    <t>V stolpcu 5 se OBVEZNO navede blagovna ali trgovinska znamka ali vsaj proizvajalec ponujenih živil. Navedba ni obvezna pri svežem mesu.</t>
  </si>
  <si>
    <t xml:space="preserve">V stolpcu 5 se OBVEZNO navede blagovna ali trgovinska znamka ali vsaj proizvajalec ponujenih živil. </t>
  </si>
  <si>
    <t xml:space="preserve">V stolpec 10 ponudnik v posamezno celico vnese vrednost "1" za živila, ki so uvrščena v shemo kakovosti (ekološka živila in živila iz drugih shem kakovosti iz 3. točke III. Poglavja dokumenta v zvezi z oddajo naročila). Za predračunski obrazec oziroma Popis blaga priloži kopijo veljavnih certifikatov za ponujena živila, na katere zapiše sklop in zaporedno/-e številko/-e živil/-a iz Popisa blaga, na katerega se certifikat nanaša. </t>
  </si>
  <si>
    <t>Naziv ponudnika:</t>
  </si>
  <si>
    <t>V stolpcu 5 se OBVEZNO navede blagovna ali trgovinska znamka ali vsaj proizvajalec ponujenih živil. Za 6. sklop navedba ni potrebna.</t>
  </si>
  <si>
    <t>ENOTA MERE</t>
  </si>
  <si>
    <t>VREDNOST ZA OCENJENO KOLIĆINO BREZ DDV (EUR)</t>
  </si>
  <si>
    <t>7 = 3 x 6</t>
  </si>
  <si>
    <t>8 = 7 x stopnja DDV</t>
  </si>
  <si>
    <t>9 = 7 + 8</t>
  </si>
  <si>
    <r>
      <t>Mleko sveže, pasterizirano, do 3,5% m.m.,10 do 20 L,</t>
    </r>
    <r>
      <rPr>
        <b/>
        <sz val="10"/>
        <rFont val="Arial Narrow"/>
        <family val="2"/>
        <charset val="238"/>
      </rPr>
      <t xml:space="preserve"> </t>
    </r>
    <r>
      <rPr>
        <b/>
        <sz val="10"/>
        <color rgb="FF009900"/>
        <rFont val="Arial Narrow"/>
        <family val="2"/>
        <charset val="238"/>
      </rPr>
      <t xml:space="preserve">slovensko poreklo </t>
    </r>
  </si>
  <si>
    <t>L</t>
  </si>
  <si>
    <r>
      <t xml:space="preserve">Mleko sveže, pasterizirano, do 3,5% m.m.,1 L, </t>
    </r>
    <r>
      <rPr>
        <b/>
        <sz val="10"/>
        <color rgb="FF009900"/>
        <rFont val="Arial Narrow"/>
        <family val="2"/>
        <charset val="238"/>
      </rPr>
      <t xml:space="preserve">slovensko poreklo </t>
    </r>
  </si>
  <si>
    <r>
      <t xml:space="preserve">Mleko trajno, sterilizirano, do 3,5% m.m. 0,2 L,  </t>
    </r>
    <r>
      <rPr>
        <b/>
        <sz val="10"/>
        <color rgb="FF009900"/>
        <rFont val="Arial Narrow"/>
        <family val="2"/>
        <charset val="238"/>
      </rPr>
      <t xml:space="preserve">slovensko poreklo </t>
    </r>
  </si>
  <si>
    <r>
      <t xml:space="preserve">Mleko trajno, čokoladno, sterilizirano, 0,2 L, </t>
    </r>
    <r>
      <rPr>
        <b/>
        <sz val="10"/>
        <color rgb="FF009900"/>
        <rFont val="Arial Narrow"/>
        <family val="2"/>
        <charset val="238"/>
      </rPr>
      <t xml:space="preserve">slovensko poreklo </t>
    </r>
  </si>
  <si>
    <r>
      <t xml:space="preserve">Mleko trajno, brez laktoze (laktoze manj kot 0,1 g / 100 g), 0,2 l, </t>
    </r>
    <r>
      <rPr>
        <b/>
        <sz val="10"/>
        <color rgb="FF009900"/>
        <rFont val="Arial Narrow"/>
        <family val="2"/>
        <charset val="238"/>
      </rPr>
      <t>slovensko poreklo</t>
    </r>
  </si>
  <si>
    <r>
      <t xml:space="preserve">Mleko trajno, brez laktoze (laktoze manj kot 0,1 g / 100 g), 1 L, </t>
    </r>
    <r>
      <rPr>
        <b/>
        <sz val="10"/>
        <color rgb="FF009900"/>
        <rFont val="Arial Narrow"/>
        <family val="2"/>
        <charset val="238"/>
      </rPr>
      <t xml:space="preserve">slovensko poreklo </t>
    </r>
  </si>
  <si>
    <r>
      <t xml:space="preserve">Navadni jogurt (čvrsti), do 3,5% m.m., lonček, 150 do 200 g, </t>
    </r>
    <r>
      <rPr>
        <b/>
        <sz val="10"/>
        <color rgb="FF009900"/>
        <rFont val="Arial Narrow"/>
        <family val="2"/>
        <charset val="238"/>
      </rPr>
      <t xml:space="preserve">slovensko poreklo </t>
    </r>
  </si>
  <si>
    <r>
      <t xml:space="preserve">Sadni jogurt, različni okusi, do 3,5 % m.m.,  lonček 150 - 200 g, različni okusi, </t>
    </r>
    <r>
      <rPr>
        <b/>
        <sz val="10"/>
        <color rgb="FF009900"/>
        <rFont val="Arial Narrow"/>
        <family val="2"/>
        <charset val="238"/>
      </rPr>
      <t>slovensko poreklo</t>
    </r>
  </si>
  <si>
    <t>Jogurt, tip grški, navadni, lonček, 150 - 200 g</t>
  </si>
  <si>
    <t>Skuta s podloženim sadjem, lonček, 100 - 150 g</t>
  </si>
  <si>
    <t>Sir, topljeni, za mazanje, 140 do 200 g, koščki v škatli</t>
  </si>
  <si>
    <r>
      <t xml:space="preserve">Surovo maslo 1. kvalitete, min. 82 % m.m., brez konzervansov in aditivov, 250 g, </t>
    </r>
    <r>
      <rPr>
        <b/>
        <sz val="10"/>
        <color rgb="FF009900"/>
        <rFont val="Arial Narrow"/>
        <family val="2"/>
        <charset val="238"/>
      </rPr>
      <t>slovensko poreklo</t>
    </r>
  </si>
  <si>
    <t>Sir, poltrdi lahki, rezine</t>
  </si>
  <si>
    <t>Sir, poltrdi polnomastni, rezine</t>
  </si>
  <si>
    <t>Sladoled kremni/mlečni brez umetnih sladil, z različnimi okusi, v lončku, od 80 do 140 ml</t>
  </si>
  <si>
    <t>Vodni sladoledni desert na palčki, brez umetnih sladil, z različnimi okusi, od 60 do 100 ml</t>
  </si>
  <si>
    <t xml:space="preserve">OŠ Mirana Jarca Ljubljana </t>
  </si>
  <si>
    <t>Naročnik:</t>
  </si>
  <si>
    <t xml:space="preserve">Naročnik: OŠ Mirana Jarca Ljubljana </t>
  </si>
  <si>
    <r>
      <t xml:space="preserve">Navadni jogurt (čvrsti), s 1,3% - 1,6% m.m., lonček, 150 do 200 g </t>
    </r>
    <r>
      <rPr>
        <b/>
        <sz val="10"/>
        <color rgb="FF009900"/>
        <rFont val="Arial Narrow"/>
        <family val="2"/>
        <charset val="238"/>
      </rPr>
      <t xml:space="preserve">slovensko poreklo </t>
    </r>
  </si>
  <si>
    <t>Naročnik: OŠ Mirana Jarca</t>
  </si>
  <si>
    <t xml:space="preserve">Mortadela, navadna, narezana, vakumsko pakiranje </t>
  </si>
  <si>
    <t xml:space="preserve">1. </t>
  </si>
  <si>
    <t xml:space="preserve">2. </t>
  </si>
  <si>
    <t>Piščančja jetrna pašteta v ovitku (50 g - 100 g)</t>
  </si>
  <si>
    <t xml:space="preserve">Naročnik: OŠ Mirana Jarca </t>
  </si>
  <si>
    <t xml:space="preserve"> PERUTNINSKI IZDELKI</t>
  </si>
  <si>
    <t>MESNI IZDELKI</t>
  </si>
  <si>
    <t xml:space="preserve">6. </t>
  </si>
  <si>
    <t xml:space="preserve">Salama, prešana šunka, pusta, narezana na rezine in zapakirano v kontrolirani atmosferi </t>
  </si>
  <si>
    <t xml:space="preserve">Pršut, kuhan, brez kosti, narezan na rezine, zapakirano v kontrolirani atmosferi </t>
  </si>
  <si>
    <t>Zelenjavna pariška- narezana na rezine</t>
  </si>
  <si>
    <t>Posebna piščančja salama, narezana, pakirano po 1 kg</t>
  </si>
  <si>
    <t>Puranje prsi v ovitku, narezana, konzervirana pasterizirana šunka iz puranjega mesa,</t>
  </si>
  <si>
    <t>Puranja šunka v ovitku, narezana, pakirano po 1 kg</t>
  </si>
  <si>
    <t>Domača salama, trajno sušena salama iz govejega-svinjskega mesa in maščobnih kosov, narezana na rezine</t>
  </si>
  <si>
    <t xml:space="preserve">Kmečka suha salama, narezana </t>
  </si>
  <si>
    <t>Korenje, sveže</t>
  </si>
  <si>
    <t>Paprika, rdeča, vse sorte</t>
  </si>
  <si>
    <t>Paprika, rumena, vse sorte</t>
  </si>
  <si>
    <t>Paprika, zelena, vse sorte</t>
  </si>
  <si>
    <t>Kumare</t>
  </si>
  <si>
    <t>Marelice</t>
  </si>
  <si>
    <t>Grozdje namizno, rdeče</t>
  </si>
  <si>
    <t>Grozdje namizno, črno</t>
  </si>
  <si>
    <t>Grozdje namizno, belo</t>
  </si>
  <si>
    <t>Nektarine</t>
  </si>
  <si>
    <t>Breskve</t>
  </si>
  <si>
    <t xml:space="preserve">Slive </t>
  </si>
  <si>
    <t>Banana,  primerno zrela</t>
  </si>
  <si>
    <t>Kivi</t>
  </si>
  <si>
    <t>Klementine</t>
  </si>
  <si>
    <t>Mandarine</t>
  </si>
  <si>
    <t>Limone</t>
  </si>
  <si>
    <t>Pomaranče</t>
  </si>
  <si>
    <t>Redkvica, rdeča</t>
  </si>
  <si>
    <t xml:space="preserve">Paradižnik, češnjevec </t>
  </si>
  <si>
    <t>Paradižnik</t>
  </si>
  <si>
    <t>Ringlo</t>
  </si>
  <si>
    <t>SKUPAJ 5. SKLOP:</t>
  </si>
  <si>
    <t xml:space="preserve">Eko jabolka </t>
  </si>
  <si>
    <t xml:space="preserve">Eko hruške </t>
  </si>
  <si>
    <t xml:space="preserve">Eko slive </t>
  </si>
  <si>
    <t xml:space="preserve">Hruške </t>
  </si>
  <si>
    <t>Kaki, zrel, sorta vanilija</t>
  </si>
  <si>
    <t>Pomarančni sok, 100 % sd, 1 l</t>
  </si>
  <si>
    <t>Jabolčni sok, 100 % sd, 1 l</t>
  </si>
  <si>
    <t>Sadni sok iz zgoščenega sadnega soka, pomaranča, 100 % sadni delež (v nadaljevanju sd), 0,2 l</t>
  </si>
  <si>
    <t>Sadni sok iz zgoščenega sadnega soka, ananas, 100 % sadni delež  0,2 l</t>
  </si>
  <si>
    <t>Sadni sok iz zgoščenega sadnega soka, jabolko, 100 % sadni delež (v nadaljevanju sd), 0,2 l</t>
  </si>
  <si>
    <t>Sadni sok iz zgoščenega sadnega soka, jabolko, breskev, korenček, 0,2 l</t>
  </si>
  <si>
    <t xml:space="preserve">Sadni sok iz zgoščenega sadnega soka, jabolko, grozdje, robida 0,2 l </t>
  </si>
  <si>
    <t>Nektar borovnica, min 35 % sd, 0,2 l</t>
  </si>
  <si>
    <t>Nektar breskev, min 50 % sd, 1 l</t>
  </si>
  <si>
    <t>Nektar jagoda, min. 45% sd, 0,2l</t>
  </si>
  <si>
    <t>Naravna mineralna voda, negazirana, 0,5 l</t>
  </si>
  <si>
    <r>
      <t xml:space="preserve">Sirup jabolko, 100 % sd, do 10 l, </t>
    </r>
    <r>
      <rPr>
        <b/>
        <sz val="11"/>
        <color theme="1" tint="4.9989318521683403E-2"/>
        <rFont val="Arial Narrow"/>
        <family val="2"/>
        <charset val="238"/>
      </rPr>
      <t xml:space="preserve">brez dodanega sladkorja, barvil in konzervansov </t>
    </r>
  </si>
  <si>
    <r>
      <t xml:space="preserve">Sirup gozdni sadeži, 100 % sd, do 10 l,  </t>
    </r>
    <r>
      <rPr>
        <b/>
        <sz val="11"/>
        <color theme="1" tint="4.9989318521683403E-2"/>
        <rFont val="Arial Narrow"/>
        <family val="2"/>
        <charset val="238"/>
      </rPr>
      <t xml:space="preserve">brez dodanega sladkorja, barvil in konzervansov </t>
    </r>
  </si>
  <si>
    <r>
      <t xml:space="preserve">Sirup bezeg, 100 % sd, do 10 l, </t>
    </r>
    <r>
      <rPr>
        <b/>
        <sz val="11"/>
        <color theme="1" tint="4.9989318521683403E-2"/>
        <rFont val="Arial Narrow"/>
        <family val="2"/>
        <charset val="238"/>
      </rPr>
      <t xml:space="preserve"> brez dodanega sladkorja, barvil in konzervansov </t>
    </r>
  </si>
  <si>
    <t>Musli - polnozrnati žitni kosmiči s semeni in sadjem (min. 35 % suhega sadja), brez dodanega sladkorja, (Sport musli Zlato polje in enakovredno), pakiranje do 1 kg</t>
  </si>
  <si>
    <t>Musli, izdelek iz mešanice žitnih kosmičev, suhega sadja, medu in drugih surovin, 1 kg</t>
  </si>
  <si>
    <t>Koruzni kosmiči  (podobno kot CORN FLAKES) porcijski, v lončku, ki omogoča dolitje mleka, do 50 g</t>
  </si>
  <si>
    <t>Koruzni kosmiči (corn flakes) brez dodanega sladkorja, pakiranje do 1 kg</t>
  </si>
  <si>
    <t>Hrustljavi musli - s čokolado ali sadjem, porcijski, v lončku, ki omogoča dolitje mleka, do 50 g</t>
  </si>
  <si>
    <t>Ovseni kosmiči s sadjem, pakiranje do 1 kg</t>
  </si>
  <si>
    <t>BOMBETA, črna, 60 g, po potrebi prerezana</t>
  </si>
  <si>
    <t>kos</t>
  </si>
  <si>
    <t>BOMBETA, črna, 80 g, po potrebi prerezana</t>
  </si>
  <si>
    <t>BOMBETA, koruzna, 80 g, po potrebi prerezana</t>
  </si>
  <si>
    <t>BOMBETA, koruzna, 60 g, po potrebi prerezana</t>
  </si>
  <si>
    <t>BOMBETA, polnozrnata, 80 g, po potrebi prerezana</t>
  </si>
  <si>
    <t>BOMBETA, polnozrnata, 60 g, po potrebi prerezana</t>
  </si>
  <si>
    <t>BOMBETA, temna, s semeni, 60 g, po potrebi prerezana</t>
  </si>
  <si>
    <t>BOMBETA, temna, s semeni, 80 g, po potrebi prerezana</t>
  </si>
  <si>
    <t>BOMBETA, pirina, 60 g, po potrebi prerezana</t>
  </si>
  <si>
    <t>BOMBETA, pirina, 80 g, po potrebi prerezana</t>
  </si>
  <si>
    <t>ŠTRUČKA, sezam,60 g, po potrebi prerezana</t>
  </si>
  <si>
    <t>ŠTRUČKA, sezam, 80 g, po potrebi prerezana</t>
  </si>
  <si>
    <t>ŠTRUČKA, makova, 60 g, po potrebi prerezana</t>
  </si>
  <si>
    <t>ŠTRUČKA, makova, 80 g, po potrebi prerezana</t>
  </si>
  <si>
    <t>ŠTRUČKA, sirova, 60 g, po potrebi prerezana</t>
  </si>
  <si>
    <t>ŠTRUČKA, sirova, 80 g, po potrebi prerezana</t>
  </si>
  <si>
    <t>ŠTRUČKA, s šunko in sirom, 80 g</t>
  </si>
  <si>
    <t>ŽEMLJA, ovsena, 60 g, po potrebi prerezana</t>
  </si>
  <si>
    <t>ŽEMLJA, ovsena, 80 g, po potrebi prerezana</t>
  </si>
  <si>
    <t>ŽEMLJA, ržena, 60 g, po potrebi prerezana</t>
  </si>
  <si>
    <t>ŽEMLJA, ržena, 80 g, po potrebi prerezana</t>
  </si>
  <si>
    <t xml:space="preserve">PECIVO, pekovsko, s semeni 80 g, </t>
  </si>
  <si>
    <t>Slanik, 60 g</t>
  </si>
  <si>
    <t>Slanik, 80 g</t>
  </si>
  <si>
    <t>Tematski beli pekovski izdelek (parkelj, ježek, hruška ali podobno), 60 g</t>
  </si>
  <si>
    <t>Tematski beli pekovski izdelek (parkelj, ježek, hruška ali podobno), 80 g</t>
  </si>
  <si>
    <t>Jabolčni zavitek 120 g</t>
  </si>
  <si>
    <t>Keksi iz polnozrnate moke, ovsenih kosmičev in suhega sadja, pakirani od 1 do 3 kg</t>
  </si>
  <si>
    <t xml:space="preserve">LINCER PIŠKOTI </t>
  </si>
  <si>
    <t>KEKSI, brizgano čajno pecivo</t>
  </si>
  <si>
    <t>KROF, z marmelado, 100 g</t>
  </si>
  <si>
    <t>Čaj šipek - hibiskus, filter vrečke, gastro pakiranje 1000 do 1500 g</t>
  </si>
  <si>
    <t>Planinski čaj, filter vrečke, gastro pakiranje 1000 do 1500 g</t>
  </si>
  <si>
    <t>Lipov čaj, filter vrečke, gastro pakiranje 1000 do 1500 g</t>
  </si>
  <si>
    <t>Čaj breskev, filter vrečke, gastro pakiranje 1000 do 1500 g</t>
  </si>
  <si>
    <t>Čaj divja češnja, filter vrečke, gastro pakiranje 1000 do 1500 g</t>
  </si>
  <si>
    <t>Čaj gozdni sadeži, filter vrečke, gastro pakiranje 1000 do 1500 g</t>
  </si>
  <si>
    <t>Čaj malina,  filter vrečke, gastro pakiranje 1000 do 1500 g</t>
  </si>
  <si>
    <t>Čaj jagoda - vanilija, filter vrečke, gastro pakiranje 1000 do 1500 g</t>
  </si>
  <si>
    <t>Čaj pomaranča, filter vrečke, gastro pakiranje 1000 do 1500 g</t>
  </si>
  <si>
    <t>Čaj jabolko - cimet, filter vrečke, gastro pakiranje 1000 do 1500 g</t>
  </si>
  <si>
    <t>DIETNA ŽIVILA</t>
  </si>
  <si>
    <t>Ovseni napitek, pakiranje 1 L</t>
  </si>
  <si>
    <t>Sojin napitek – vanilijev, pakiranje do 0,25 L</t>
  </si>
  <si>
    <t>Sojin desert - navaden, brez dodanega sladkorja, pakiranje 120 do 160 g</t>
  </si>
  <si>
    <t xml:space="preserve">kg </t>
  </si>
  <si>
    <t>Sojin desert - sadni, pakiranje 120 do 160 g</t>
  </si>
  <si>
    <t>Sojin puding, vanilija, čokolada, pakiranje 110 do 140 g</t>
  </si>
  <si>
    <t xml:space="preserve">Rižev puding, vanilija, čokolada, pakiranje 110 do 140 g </t>
  </si>
  <si>
    <t xml:space="preserve">Sojin sirni namaz, 125g </t>
  </si>
  <si>
    <t>Sojin jogurt, navaden, pakiranje do 250 g</t>
  </si>
  <si>
    <t>Rižev sladoled, pakiranje 500 do 1000 ml</t>
  </si>
  <si>
    <t>Čokoladni namaz brez živalskih, jajčnih in mlečnih beljakovin, brez oreščkov (kakovost Plamil ali enakovredno), pakiranje 250 do 300 g</t>
  </si>
  <si>
    <t xml:space="preserve">Margarina min 40 % maščobe, brez mleka in mlečnih sestavin (kakovost VITAQELL ali podobno), pakiranje do 250 g </t>
  </si>
  <si>
    <t>Piškoti različnih oblik, brez glutena, mleka, jajc, soje in čokolade (kakovost Schar ali Orgran ali podobno), pakiranje do 1 kg</t>
  </si>
  <si>
    <t>Prepečenec brez glutena, mleka in jajc, pakiranje do 300 g</t>
  </si>
  <si>
    <t>Koruzni kosmiči brez glutena, mleka in jajc, pakiranje do 250 g</t>
  </si>
  <si>
    <t>Musli, hrustljavi, brez glutena, jajc, mleka, pakiranje do 350 g</t>
  </si>
  <si>
    <t>Ajdovi kosmiči brez glutena, mleka in jajc, pakiranje do 300 g</t>
  </si>
  <si>
    <t>Krekerji brez glutena, mleka in jajc , pakiranje do 300 g</t>
  </si>
  <si>
    <t>Biskvit, brez glutena, sadna (kakovost Orgran ali enakovredno), pakiranje do 300 g</t>
  </si>
  <si>
    <t>Riževi kruhki, kakovost Organ, pakiranje do 125 g</t>
  </si>
  <si>
    <t xml:space="preserve">Ovseni kosmiči, pakiranje do 1 kg  </t>
  </si>
  <si>
    <t>Kruh, pšenični polbeli, štruca, rezana (700 g -1 kg)</t>
  </si>
  <si>
    <t>Kruh, pšenični črni, štruca, rezana (700 g - 1 kg)</t>
  </si>
  <si>
    <t>Kruh, pirin, mešan, specialni, rezan (700 g - 1 kg)</t>
  </si>
  <si>
    <t>Kruh, s semeni, modelni, rezan (750 g - 1 kg)</t>
  </si>
  <si>
    <t>Kruh, ajdov, mešan, modelni, rezan (750 g - 1 kg)</t>
  </si>
  <si>
    <t>Kruh, ržen, mešan, rezan (750 g - 1 kg)</t>
  </si>
  <si>
    <t>Kruh, ovseni mešani, modelni, rezan (750 g - 1 kg)</t>
  </si>
  <si>
    <t>Kruh, koruzni mešani, modelni, rezan (750 g - 1 kg)</t>
  </si>
  <si>
    <t>Kruh brez adidtivov z manj soli, rezan,pakiran 1 kg</t>
  </si>
  <si>
    <t>Kruh, graham, štruca, 1 kg, rezana</t>
  </si>
  <si>
    <t>Kruh, pisani, štruca, 1 kg, rezana</t>
  </si>
  <si>
    <t>ŽEMLJA, ajdova, 60 g, po potrebi prerezana</t>
  </si>
  <si>
    <t>ŽEMLJA, ajdova, 80 g, po potrebi prerezana</t>
  </si>
  <si>
    <t>ŽEMLJA, bela, 80 g, po potrebi prerezana</t>
  </si>
  <si>
    <t>ŽEMLJA, črna, 80 g, po potrebi prerezana</t>
  </si>
  <si>
    <t>ŽEMLJA, bela, 60 g, po potrebi prerezana</t>
  </si>
  <si>
    <t>ŽEMLJA,  črna, 60 g, po potrebi prerezana</t>
  </si>
  <si>
    <t>Pletena štručka iz pšenične moke, 60 g</t>
  </si>
  <si>
    <t>Pletena štručka iz pšenične moke, 80 g</t>
  </si>
  <si>
    <t>ROGLJIČ, francoski, polnozrnat, 80 g</t>
  </si>
  <si>
    <t>ROGLJIČ, francoski, 80 g</t>
  </si>
  <si>
    <t>ROGLJIČ, francoski, temni, 80 g</t>
  </si>
  <si>
    <t>ROGLJIČ, francoski, z nadevom, 80 g</t>
  </si>
  <si>
    <t>GRISINI, porcijsko pakirani, polnozrnati, 25 g</t>
  </si>
  <si>
    <t>GRISINI, porcijsko pakirani, 25 g</t>
  </si>
  <si>
    <t>PREPEČENEC, polnozrnati, porcijsko pakiranje,  40 g</t>
  </si>
  <si>
    <t>PREPEČENEC, porcijsko pakiranje, 40 g</t>
  </si>
  <si>
    <t>PREPEČENEC, pirin,porcijsko pakiranje, 40 g</t>
  </si>
  <si>
    <t>Skutin zavitek,100  g</t>
  </si>
  <si>
    <t>Skutin zavitek, 120 g</t>
  </si>
  <si>
    <t>Jabolčni zavitek 100 g</t>
  </si>
  <si>
    <t>Skutna blazinica, 80 g</t>
  </si>
  <si>
    <t>Skutna blazinica 60 g</t>
  </si>
  <si>
    <r>
      <t xml:space="preserve">Pinjenec, različni okusi (120 ml - 150 ml), </t>
    </r>
    <r>
      <rPr>
        <b/>
        <sz val="10"/>
        <color rgb="FF009900"/>
        <rFont val="Arial Narrow"/>
        <family val="2"/>
        <charset val="238"/>
      </rPr>
      <t xml:space="preserve">slovensko poreklo </t>
    </r>
  </si>
  <si>
    <r>
      <t>Mlečni napitek, različni okusi, z najmanj 3,2 % m.m. (150 ml - 200 ml),</t>
    </r>
    <r>
      <rPr>
        <b/>
        <sz val="10"/>
        <color rgb="FF009900"/>
        <rFont val="Arial Narrow"/>
        <family val="2"/>
        <charset val="238"/>
      </rPr>
      <t xml:space="preserve"> slovensko poreklo </t>
    </r>
  </si>
  <si>
    <r>
      <t xml:space="preserve">Mlečni napitek, različni okusi, z najmanj 3,2 % m.m. (10 l), </t>
    </r>
    <r>
      <rPr>
        <b/>
        <sz val="10"/>
        <color rgb="FF009900"/>
        <rFont val="Arial Narrow"/>
        <family val="2"/>
        <charset val="238"/>
      </rPr>
      <t xml:space="preserve">slovensko poreklo </t>
    </r>
  </si>
  <si>
    <t>Čaj bezeg, filter vrečke, gastro pakiranje 1000 do 1500 g</t>
  </si>
  <si>
    <t>Čaj jagoda-vanilija, filter vrečke, gastro pakiranje 1000 do 1500 g</t>
  </si>
  <si>
    <t>Čaj borovnica, filter vrečke, gastro pakiranje 1000 do 1500 g</t>
  </si>
  <si>
    <t>Čaj meta, filter vrečke, gastro pakiranje 1000 do 1500 g</t>
  </si>
  <si>
    <t>TUNA, v kosu,v rastlinskem olju, 1500 - 1800 g</t>
  </si>
  <si>
    <t>Sol, morska, fino mleta, jodirana, 1kg</t>
  </si>
  <si>
    <t>Sladkor beli, kristalni, 1 kg</t>
  </si>
  <si>
    <t>Med cvetlični, porcijski, 20g</t>
  </si>
  <si>
    <t>Olive, zelene, brez koščic, do 1 kg</t>
  </si>
  <si>
    <t>Olive, črne, brez koščic, do 1 kg</t>
  </si>
  <si>
    <t>Gorčica, v kozarcu, do 1 kg</t>
  </si>
  <si>
    <t>Tunina pašteta (tunino meso 32 %), Argeta in enakovredno, 27 g</t>
  </si>
  <si>
    <t>Tunin namaz v tubi, Rio mare pate in enakovredno, do 100 g</t>
  </si>
  <si>
    <t>Rižev napitek, 1 l</t>
  </si>
  <si>
    <t>Rižev napitek, 200 ml</t>
  </si>
  <si>
    <t>Ajvar, nepekoči, v kozarcu,  do 1 kg</t>
  </si>
  <si>
    <r>
      <t>Kokošja pašteta (</t>
    </r>
    <r>
      <rPr>
        <b/>
        <sz val="10"/>
        <rFont val="Arial Narrow"/>
        <family val="2"/>
        <charset val="238"/>
      </rPr>
      <t xml:space="preserve">min. </t>
    </r>
    <r>
      <rPr>
        <sz val="10"/>
        <rFont val="Arial Narrow"/>
        <family val="2"/>
        <charset val="238"/>
      </rPr>
      <t>24 % kokošjega mesa), začinjeno z naravnimi začimbami, brez konzervansov, brez ojačevalcev arome, Argeta in enakovredno, 27 g</t>
    </r>
  </si>
  <si>
    <r>
      <t>Kumarice v kisu, pasterizirane, brez kemičnih konzervansov, pakiranje od 3 do</t>
    </r>
    <r>
      <rPr>
        <b/>
        <sz val="10"/>
        <rFont val="Arial Narrow"/>
        <family val="2"/>
        <charset val="238"/>
      </rPr>
      <t xml:space="preserve"> 4,1 kg</t>
    </r>
  </si>
  <si>
    <t>Kakav instant, prah, najmanj 25 % kakavovih delcev, 1 do 5 kg</t>
  </si>
  <si>
    <t>Konzervirani šampinjoni narezani v slanici, do 2500 g</t>
  </si>
  <si>
    <t>Sojin sadni jogurt, različni okusi, pakiranje do 250 g</t>
  </si>
  <si>
    <t xml:space="preserve">Kruh, beli, brez glutena, rezan (200 g - 300 g), enakovredno Schar izdelkom </t>
  </si>
  <si>
    <t xml:space="preserve">Kruh, polnozrnati, brez glutena, rezan  (250 g - 300 g), enakovredno Schar izdelkom </t>
  </si>
  <si>
    <t xml:space="preserve">Kruh, temni, brez glutena, rezan (200 g - 250 g), enakovredno Schar izdelkom </t>
  </si>
  <si>
    <t>Kruhki, večzrnati, s kvinojo, brez glutena in ostalih alergenov (125 g)</t>
  </si>
  <si>
    <t>Kruhki, riževi, brez glutena in ostalih alergenov (125 g)</t>
  </si>
  <si>
    <t>Kruhki, večzrnati, s chio, brez glutena in ostalih alergenov (125 g)</t>
  </si>
  <si>
    <t>Kvinojini napihnjenci, brez sladkorja, brez glutena in ostalih alergenov (200 g - 1 kg)</t>
  </si>
  <si>
    <t>Proseni napihnjenci, polnozrnati, brez glutena in ostalih alergenov (200 g - 1 kg)</t>
  </si>
  <si>
    <t>Riževi napihnjenci, brez sladkorja, brez glutena in ostalih alergenov (200 g - 1 kg)</t>
  </si>
  <si>
    <t>Kosmiči, polnozrnati, brez glutena in ostalih alergenov (200 g - 1 kg)</t>
  </si>
  <si>
    <t>Kosmiči, kvinojini, brez glutena in ostalih alergenov (200 g - 1 kg)</t>
  </si>
  <si>
    <t>Koruzni kosmiči, polnozrnati, brez glutena in ostalih alergenov (200 g - 1 kg)</t>
  </si>
  <si>
    <t>Žitna rezina, jabolka-rozine, brez alergenov (35 g)</t>
  </si>
  <si>
    <t>Jogurt, brez alergenov (125 g)</t>
  </si>
  <si>
    <t>Vegetarijanska pašteta z zelišči, brez alergenov in brez konzervansov ter drugih aditivov (200 g)</t>
  </si>
  <si>
    <t>Namaz s porom in bučkami, brez alergenov in brez konzervansov ter drugih aditivov (170 g)</t>
  </si>
  <si>
    <t xml:space="preserve">Krekerji, porcijsko pakirani </t>
  </si>
  <si>
    <t>Pašteta, brez glutena</t>
  </si>
  <si>
    <t>Med, 900 g do 1kg</t>
  </si>
  <si>
    <t>Pita, jabolčna (jabolčni nadev 70 %), do 130 g</t>
  </si>
  <si>
    <t>Pita, skutna (skutni nadev 72 %), do 120 g</t>
  </si>
  <si>
    <t>Pita, višnjeva (višnjev nadev 69 %), do 130 g</t>
  </si>
  <si>
    <t>Kruh, polnozrnati, štruca, rezan (750 g - 1 kg)</t>
  </si>
  <si>
    <t>Piškoti jabolčna pita, 130 g</t>
  </si>
  <si>
    <t>Riževi vaflji</t>
  </si>
  <si>
    <t>Polnozrnati keksi iz 5 žit</t>
  </si>
  <si>
    <t>Biskvit s polnilom jabolk in cimeta</t>
  </si>
  <si>
    <t>Biskvit z malinovim polnilom</t>
  </si>
  <si>
    <t>Biskvit z mareličnim polnilom</t>
  </si>
  <si>
    <t>Večzrnati kosmiči, s kvinojo</t>
  </si>
  <si>
    <t xml:space="preserve">Namaz iz nemlečnega nadomestka mlečne čokolade, 275 g, enakovreden namazu Plamil </t>
  </si>
  <si>
    <t>Lešnikov namaz, brez dodanega sladkorja, enakovreden namazu Cavalier, 380 g</t>
  </si>
  <si>
    <t>Kruh, brez glutena, rezan  (275 g), enakovredno Schar Landbrot kruhu</t>
  </si>
  <si>
    <t>Savojski biskvit brez glutena, 200 g</t>
  </si>
  <si>
    <r>
      <t>Marmelada, marelica, min. 50 % sadni delež, brez konzervansov in umetnih sladil,</t>
    </r>
    <r>
      <rPr>
        <b/>
        <sz val="10"/>
        <color theme="1" tint="4.9989318521683403E-2"/>
        <rFont val="Arial Narrow"/>
        <family val="2"/>
        <charset val="238"/>
      </rPr>
      <t xml:space="preserve">  1 kg -5 kg</t>
    </r>
  </si>
  <si>
    <r>
      <t xml:space="preserve">Marmelada, sliva, min. 50 % sadni delež, brez konzervansov in umetnih sladil, </t>
    </r>
    <r>
      <rPr>
        <b/>
        <sz val="10"/>
        <color theme="1" tint="4.9989318521683403E-2"/>
        <rFont val="Arial Narrow"/>
        <family val="2"/>
        <charset val="238"/>
      </rPr>
      <t>do 1 kg- 5 kg</t>
    </r>
  </si>
  <si>
    <t>Marmelada (lahko vsebuje konzervanse), porcijska 15-25 g, različni okusi (marelica, jagoda ...)</t>
  </si>
  <si>
    <t>Marmelada domača, jagoda (600 g - 850 g), Natureta ali enakovredno</t>
  </si>
  <si>
    <t>Marmelada domača, marelica (600 g - 850 g),  Natureta ali enakovredno</t>
  </si>
  <si>
    <t>Marmelada domača, šipek (600 g - 850 g),  Natureta ali enakovredno</t>
  </si>
  <si>
    <t>Sadni namaz z okusom mešanega sadja, minimalno 35 % sadnega deleža, 5kg</t>
  </si>
  <si>
    <t>Keksi iz polnozrnate moke, pakiranje 1 do 3 kg</t>
  </si>
  <si>
    <t>Biskvitni kolači (80 g - 100 g), različni okusi</t>
  </si>
  <si>
    <t>Francoski rogljiček brez mleka in jajc z diabetičnim mareličnim nadevom (do 70 g)</t>
  </si>
  <si>
    <t>Navihanci z vaniljevim nadevom ( do 80 g)</t>
  </si>
  <si>
    <t>Zavitek, jabolčni, polnozrnato testo (60 g - 110 g)</t>
  </si>
  <si>
    <t>Zavitek, mešani (60 g - 110 g)</t>
  </si>
  <si>
    <t xml:space="preserve">KRUH, PEKOVSKO PECIVO IN PEKOVSKI IZDELKI </t>
  </si>
  <si>
    <t>Sendvič, suha salama (85 g - 130 g), pakirano</t>
  </si>
  <si>
    <t>Francoski rogljiček brez mleka in jajc (70 g)</t>
  </si>
  <si>
    <t>Štrukelj, pehtranov (80 g)</t>
  </si>
  <si>
    <t>Žepek skutin ( različnih količin do 100 g)</t>
  </si>
  <si>
    <t>Žepek jabolčni (različnih količin do 100 g)</t>
  </si>
  <si>
    <t>Burek, špinačni (različnih količin, 60 g - 300 g)</t>
  </si>
  <si>
    <t>Burek, jabolčni (različnih količin, 60 g - 300 g)</t>
  </si>
  <si>
    <t>Burek, skutin (različnih količin, 60 g - 300 g)</t>
  </si>
  <si>
    <t>Kruhki, koruzni, brez glutena in ostalih alergenov (125 g)</t>
  </si>
  <si>
    <t>Grisini brez glutena, arašidov, oreščkov, mleka, kakovost Schar</t>
  </si>
  <si>
    <t>Prepečenec brez glutena, arašidov, oreščkov, mleka, kakovost Schar</t>
  </si>
  <si>
    <t>Krekerji brez glutena, arašidov, oreščkov, mleka, kakovost Schar</t>
  </si>
  <si>
    <t xml:space="preserve">Polnozrnati ajdovi kosmič, brez glutena, arašidov, orešlkov, mleka </t>
  </si>
  <si>
    <t>Koruzni kosmiči, z manj sladkorja in maščob</t>
  </si>
  <si>
    <t>Ovseni müsli s čokolado, brez arašidov in oreščkov, do 500 g</t>
  </si>
  <si>
    <t>Ovseni müsli z gozdnimi sadeži, brez arašidov in oreščkov, do 500 g</t>
  </si>
  <si>
    <t>Instant bela kava, do 1 kg</t>
  </si>
  <si>
    <t>Žitna rezina z marelicami in chia semeni, 35 g</t>
  </si>
  <si>
    <t xml:space="preserve">Krušni namaz s čemažem, 170 g </t>
  </si>
  <si>
    <t>Sojin napitek z okusom čokolade, 250 ml</t>
  </si>
  <si>
    <t>Sok limona 100%, 1 l</t>
  </si>
  <si>
    <t>Tunina v oljčnem olju, pakiranje do 80 g</t>
  </si>
  <si>
    <t>Rogljički brez glutena, arašidov in oreščkov, enakovredno izdelkom 
Schär 220 g (4 x 55g)</t>
  </si>
  <si>
    <t>Piškoti Petit, brez glutena, arašidov in oreščkov, enakovredno izdelkom 
Schär, 165 g</t>
  </si>
  <si>
    <t>Biskvitne tortice z mareličnim nadevom, brez glutena, arašidov in oreščkov, enakovredno izdelkom  Schär, 200 g</t>
  </si>
  <si>
    <t>Rastlinska pašteta s šampinjoni, v tubi, 200 g</t>
  </si>
  <si>
    <t>Kg</t>
  </si>
  <si>
    <t>Kisla smetana, lonček, 180 g</t>
  </si>
  <si>
    <t>Kisla smetana, do 5 kg</t>
  </si>
  <si>
    <r>
      <t>Jogurt, probiotični, sadno-zelenjavni, do 3,2 % m.m. (150 ml - 250 ml),</t>
    </r>
    <r>
      <rPr>
        <b/>
        <sz val="10"/>
        <color rgb="FF009900"/>
        <rFont val="Arial Narrow"/>
        <family val="2"/>
        <charset val="238"/>
      </rPr>
      <t xml:space="preserve"> slovensko poreklo </t>
    </r>
  </si>
  <si>
    <r>
      <t xml:space="preserve">Kefir, sadno-zelenjavni (150 ml - 250 ml), </t>
    </r>
    <r>
      <rPr>
        <b/>
        <sz val="10"/>
        <color rgb="FF009900"/>
        <rFont val="Arial Narrow"/>
        <family val="2"/>
        <charset val="238"/>
      </rPr>
      <t xml:space="preserve">slovensko poreklo </t>
    </r>
  </si>
  <si>
    <r>
      <t xml:space="preserve">Jogurt, sadno-zelenjavni, do 3,5 % m.m. (150 ml - 250 ml), </t>
    </r>
    <r>
      <rPr>
        <b/>
        <sz val="10"/>
        <color rgb="FF009900"/>
        <rFont val="Arial Narrow"/>
        <family val="2"/>
        <charset val="238"/>
      </rPr>
      <t xml:space="preserve">slovensko poreklo </t>
    </r>
  </si>
  <si>
    <r>
      <t xml:space="preserve">Jogurt, sadni, različni okusi, do 3,5 % m.m. (150 ml - 180 ml), </t>
    </r>
    <r>
      <rPr>
        <b/>
        <sz val="10"/>
        <color rgb="FF009900"/>
        <rFont val="Arial Narrow"/>
        <family val="2"/>
        <charset val="238"/>
      </rPr>
      <t xml:space="preserve">slovensko poreklo </t>
    </r>
  </si>
  <si>
    <r>
      <t xml:space="preserve">Jogurt, probiotični, navadni, do 3,5 % m. m. (150 ml - 180 ml), </t>
    </r>
    <r>
      <rPr>
        <b/>
        <sz val="10"/>
        <color rgb="FF009900"/>
        <rFont val="Arial Narrow"/>
        <family val="2"/>
        <charset val="238"/>
      </rPr>
      <t xml:space="preserve">slovensko poreklo </t>
    </r>
  </si>
  <si>
    <r>
      <t xml:space="preserve">Jogurt, navadni, do 3,5 % m.m., (150 ml), </t>
    </r>
    <r>
      <rPr>
        <b/>
        <sz val="10"/>
        <color rgb="FF009900"/>
        <rFont val="Arial Narrow"/>
        <family val="2"/>
        <charset val="238"/>
      </rPr>
      <t xml:space="preserve">slovensko poreklo </t>
    </r>
  </si>
  <si>
    <r>
      <t xml:space="preserve">Sadni jogurt s kosmiči, lanenimi semeni (150 ml - 250 ml), </t>
    </r>
    <r>
      <rPr>
        <b/>
        <sz val="10"/>
        <color rgb="FF00B050"/>
        <rFont val="Arial Narrow"/>
        <family val="2"/>
        <charset val="238"/>
      </rPr>
      <t xml:space="preserve">slovensko poreklo </t>
    </r>
  </si>
  <si>
    <r>
      <t xml:space="preserve">Navadni jogurt s kosmiči, lanenimi semeni (150 ml - 250 ml), </t>
    </r>
    <r>
      <rPr>
        <b/>
        <sz val="10"/>
        <color rgb="FF00B050"/>
        <rFont val="Arial Narrow"/>
        <family val="2"/>
        <charset val="238"/>
      </rPr>
      <t xml:space="preserve">slovensko poreklo </t>
    </r>
  </si>
  <si>
    <r>
      <t xml:space="preserve">Navadni kefir s kosmiči, lanenimi semeni (150 ml - 250 ml), </t>
    </r>
    <r>
      <rPr>
        <b/>
        <sz val="10"/>
        <color rgb="FF00B050"/>
        <rFont val="Arial Narrow"/>
        <family val="2"/>
        <charset val="238"/>
      </rPr>
      <t xml:space="preserve">slovensko poreklo </t>
    </r>
  </si>
  <si>
    <r>
      <t>Sadni kefir s kosmiči, lanenimi semeni (150 ml - 250 ml),</t>
    </r>
    <r>
      <rPr>
        <b/>
        <sz val="10"/>
        <color rgb="FF00B050"/>
        <rFont val="Arial Narrow"/>
        <family val="2"/>
        <charset val="238"/>
      </rPr>
      <t xml:space="preserve"> slovensko poreklo </t>
    </r>
  </si>
  <si>
    <r>
      <t>Kislo mleko, z najmanj 3,2 % m.m. (150 ml - 180 ml),</t>
    </r>
    <r>
      <rPr>
        <b/>
        <sz val="10"/>
        <color rgb="FF009900"/>
        <rFont val="Arial Narrow"/>
        <family val="2"/>
        <charset val="238"/>
      </rPr>
      <t xml:space="preserve"> slovensko poreklo </t>
    </r>
  </si>
  <si>
    <r>
      <t xml:space="preserve">Kislo mleko z okusom (150 ml), </t>
    </r>
    <r>
      <rPr>
        <b/>
        <sz val="10"/>
        <color rgb="FF009900"/>
        <rFont val="Arial Narrow"/>
        <family val="2"/>
        <charset val="238"/>
      </rPr>
      <t xml:space="preserve">slovensko poreklo </t>
    </r>
  </si>
  <si>
    <r>
      <t xml:space="preserve">Desert, kefirjev, različni okusi (140 ml - 180 ml), </t>
    </r>
    <r>
      <rPr>
        <b/>
        <sz val="10"/>
        <color rgb="FF009900"/>
        <rFont val="Arial Narrow"/>
        <family val="2"/>
        <charset val="238"/>
      </rPr>
      <t xml:space="preserve">slovensko poreklo </t>
    </r>
  </si>
  <si>
    <r>
      <t xml:space="preserve">Desert, kefirjev, različni okusi (10 L), </t>
    </r>
    <r>
      <rPr>
        <b/>
        <sz val="10"/>
        <color rgb="FF009900"/>
        <rFont val="Arial Narrow"/>
        <family val="2"/>
        <charset val="238"/>
      </rPr>
      <t xml:space="preserve">slovensko poreklo </t>
    </r>
  </si>
  <si>
    <t>Piščančja šunka v ovitku, narezana, pakirano po 1 kg</t>
  </si>
  <si>
    <t xml:space="preserve">4. </t>
  </si>
  <si>
    <t xml:space="preserve">5. </t>
  </si>
  <si>
    <t xml:space="preserve">7. </t>
  </si>
  <si>
    <t>11.</t>
  </si>
  <si>
    <t>13.</t>
  </si>
  <si>
    <t>14.</t>
  </si>
  <si>
    <t>17.</t>
  </si>
  <si>
    <t>19.</t>
  </si>
  <si>
    <t>26.</t>
  </si>
  <si>
    <t>28.</t>
  </si>
  <si>
    <t>29.</t>
  </si>
  <si>
    <t>30.</t>
  </si>
  <si>
    <t>31.</t>
  </si>
  <si>
    <t>32.</t>
  </si>
  <si>
    <t>33.</t>
  </si>
  <si>
    <t>35.</t>
  </si>
  <si>
    <t>36.</t>
  </si>
  <si>
    <t>37.</t>
  </si>
  <si>
    <t>38.</t>
  </si>
  <si>
    <t>39.</t>
  </si>
  <si>
    <t>SKUPAJ 7. SKLOP:</t>
  </si>
  <si>
    <t>46.</t>
  </si>
  <si>
    <t>48.</t>
  </si>
  <si>
    <t>52.</t>
  </si>
  <si>
    <r>
      <t xml:space="preserve">ENOTA </t>
    </r>
    <r>
      <rPr>
        <b/>
        <u/>
        <sz val="7"/>
        <rFont val="Arial Narrow"/>
        <family val="2"/>
        <charset val="238"/>
      </rPr>
      <t>MERE</t>
    </r>
  </si>
  <si>
    <t xml:space="preserve">Jogurt, tip grški, sadni, različni okusi, lonček, 150 - 200 g </t>
  </si>
  <si>
    <t xml:space="preserve">Skuta, nepasirana, iz pasteriziranega mleka, 30 do 40 % m.m. v suhi snovi, pakiranje 3 do 5 kg </t>
  </si>
  <si>
    <t xml:space="preserve">Navadni jogurt (tekoči), do 3,5 % m.m., 250 g </t>
  </si>
  <si>
    <r>
      <t>Navadni jogurt (tekoči), do 3,5% m.m., 1 kg</t>
    </r>
    <r>
      <rPr>
        <b/>
        <sz val="10"/>
        <color rgb="FF00B050"/>
        <rFont val="Arial Narrow"/>
        <family val="2"/>
        <charset val="238"/>
      </rPr>
      <t xml:space="preserve"> slovensko poreklo </t>
    </r>
  </si>
  <si>
    <r>
      <t xml:space="preserve">Navadni jogurt, probiotični, navadni, do 3,5 % m.m., lonček, 150 g - 180 g </t>
    </r>
    <r>
      <rPr>
        <b/>
        <sz val="10"/>
        <color rgb="FF00B050"/>
        <rFont val="Arial Narrow"/>
        <family val="2"/>
        <charset val="238"/>
      </rPr>
      <t xml:space="preserve">slovensko poreklo </t>
    </r>
  </si>
  <si>
    <r>
      <t xml:space="preserve">Sadni, jogurt, različnih okusov, 20 - 30 % sadnega deleža, 0 g dodanega sladkorja, 0 g dodanih sladil, 120 - 150 g </t>
    </r>
    <r>
      <rPr>
        <b/>
        <sz val="10"/>
        <color rgb="FF00B050"/>
        <rFont val="Arial Narrow"/>
        <family val="2"/>
        <charset val="238"/>
      </rPr>
      <t xml:space="preserve">slovensko poreklo </t>
    </r>
  </si>
  <si>
    <r>
      <t xml:space="preserve">Sadni jogurt (tekoči), različni okusi, do 3,5 % m.m. 1 kg, različni okusi, </t>
    </r>
    <r>
      <rPr>
        <b/>
        <sz val="10"/>
        <color rgb="FF00B050"/>
        <rFont val="Arial Narrow"/>
        <family val="2"/>
        <charset val="238"/>
      </rPr>
      <t xml:space="preserve">slovensko poreklo </t>
    </r>
  </si>
  <si>
    <t xml:space="preserve">Jogurt, sadni, brez laktoze (laktoze manj kot 0,1 g / 100 g), različni okusi, do 3,5 % m.m., lonček, 180 g - 200 g </t>
  </si>
  <si>
    <t xml:space="preserve">Navadni jogurt brez laktoze, (laktoze manj kot 0,1 g / 100 g), lonček, 180 - 200 g </t>
  </si>
  <si>
    <r>
      <t xml:space="preserve">Mlečni napitek, sadni, različni okusi, 200 ml - 250 ml </t>
    </r>
    <r>
      <rPr>
        <b/>
        <sz val="10"/>
        <color rgb="FF00B050"/>
        <rFont val="Arial Narrow"/>
        <family val="2"/>
        <charset val="238"/>
      </rPr>
      <t xml:space="preserve">slovensko poreklo </t>
    </r>
  </si>
  <si>
    <r>
      <t xml:space="preserve">Navadni pinjenec (120 ml - 150 ml), </t>
    </r>
    <r>
      <rPr>
        <b/>
        <sz val="10"/>
        <color rgb="FF00B050"/>
        <rFont val="Arial Narrow"/>
        <family val="2"/>
        <charset val="238"/>
      </rPr>
      <t xml:space="preserve">slovensko poreklo </t>
    </r>
  </si>
  <si>
    <r>
      <t xml:space="preserve">Namaz, navadni, 2000 - 3000 g, </t>
    </r>
    <r>
      <rPr>
        <b/>
        <sz val="10"/>
        <color rgb="FF00B050"/>
        <rFont val="Arial Narrow"/>
        <family val="2"/>
        <charset val="238"/>
      </rPr>
      <t xml:space="preserve">slovensko poreklo </t>
    </r>
  </si>
  <si>
    <r>
      <t>Namaz, navadni, nad 15 g skupnih maščob, 140 g - 200 g</t>
    </r>
    <r>
      <rPr>
        <b/>
        <sz val="10"/>
        <color rgb="FF00B050"/>
        <rFont val="Arial Narrow"/>
        <family val="2"/>
        <charset val="238"/>
      </rPr>
      <t xml:space="preserve"> slovensko poreklo </t>
    </r>
  </si>
  <si>
    <r>
      <t xml:space="preserve">Namaz z dodatki (z zelišči, s tuno, z zelenjavo, s semeni) 140 - 200 g </t>
    </r>
    <r>
      <rPr>
        <b/>
        <sz val="10"/>
        <color rgb="FF00B050"/>
        <rFont val="Arial Narrow"/>
        <family val="2"/>
        <charset val="238"/>
      </rPr>
      <t>slovensko poreklo</t>
    </r>
    <r>
      <rPr>
        <sz val="10"/>
        <rFont val="Arial Narrow"/>
        <family val="2"/>
        <charset val="238"/>
      </rPr>
      <t xml:space="preserve"> </t>
    </r>
  </si>
  <si>
    <t xml:space="preserve">Telečje hrenovke v naravnem ovoju, </t>
  </si>
  <si>
    <t xml:space="preserve">Piščančje hrenovke v naravnem ovoju, pakirane po 1 kg  </t>
  </si>
  <si>
    <t>Piščančje prsi v ovitku, narezana, pakirano po 1 kg</t>
  </si>
  <si>
    <t>SKUPAJ 4. SKLOP</t>
  </si>
  <si>
    <t>SKUPAJ 3. SKLOP</t>
  </si>
  <si>
    <t>SKUPAJ 2. SKLOP</t>
  </si>
  <si>
    <r>
      <t>Kefir, sadni, različni okusi 150 - 200 g, lonček</t>
    </r>
    <r>
      <rPr>
        <b/>
        <sz val="10"/>
        <color rgb="FF00B050"/>
        <rFont val="Arial Narrow"/>
        <family val="2"/>
        <charset val="238"/>
      </rPr>
      <t xml:space="preserve"> </t>
    </r>
  </si>
  <si>
    <r>
      <t xml:space="preserve">Kefir, naravni 150 - 200 g, lonček, </t>
    </r>
    <r>
      <rPr>
        <b/>
        <sz val="10"/>
        <color rgb="FF00B050"/>
        <rFont val="Arial Narrow"/>
        <family val="2"/>
        <charset val="238"/>
      </rPr>
      <t>slovensko poreklo</t>
    </r>
  </si>
  <si>
    <t>SOKOVI, NEKTARJI, SIRUPI, VODA</t>
  </si>
  <si>
    <t>5. Sklop: SVEŽE SADJE IN ZELENJAVA</t>
  </si>
  <si>
    <t xml:space="preserve">1. Sklop:  MLEKO IN MLEČNI IZDELKI, SLADOLED </t>
  </si>
  <si>
    <t>3. Sklop:  MESNI IZDELKI</t>
  </si>
  <si>
    <t>4. Sklop: PERUTNINSKI IZDELKI</t>
  </si>
  <si>
    <t>PECIVO, pekovsko, s semeni 60 g</t>
  </si>
  <si>
    <t>PECIVO, iz 100 % polnozrnate moke (pirina, ržena), od 40 do 120  g</t>
  </si>
  <si>
    <t>ŽEMLJA,  graham, 80 g, po potrebi prerezana</t>
  </si>
  <si>
    <t>ŽEMLJA, graham, 60 g, po potrebi prerezana</t>
  </si>
  <si>
    <t>ŽEMLJA, koruzna, 60 g, po potrebi prerezana</t>
  </si>
  <si>
    <t>ŽEMLJA, koruzna, 80 g, po potrebi prerezana</t>
  </si>
  <si>
    <t>ŠTRUČKA, polnozrnata PIRINA, 80 g, po potrebi prerezana</t>
  </si>
  <si>
    <t>Kruhov rogljič, beli, črni, polnozrnati, 80  g</t>
  </si>
  <si>
    <t>Kruhov rogljič, beli, črni, polnozrnati, 60  g</t>
  </si>
  <si>
    <t>PICA, šunka, sir, do 150 g</t>
  </si>
  <si>
    <t xml:space="preserve">PICA, sir, do 150 g </t>
  </si>
  <si>
    <t>SENDVIČ, žemlja, šunka, sir, do 150 g, zavit v folijo</t>
  </si>
  <si>
    <t>SKUPAJ  VREDNOST 1. SKLOPA</t>
  </si>
  <si>
    <r>
      <t xml:space="preserve">V stolpec 6 se vpiše cena v EUR za ponujeno blago, izračunana na zahtevano enoto mere, ki je navedena v stolpcu 4. </t>
    </r>
    <r>
      <rPr>
        <sz val="11"/>
        <color rgb="FFFF0000"/>
        <rFont val="Arial Narrow"/>
        <family val="2"/>
        <charset val="238"/>
      </rPr>
      <t>Naročnik bo upošteval vrednost vpisane cene na enoto, zaokrožene na štiri decimalna mesta.</t>
    </r>
  </si>
  <si>
    <t>Stolpec 8 je zmnožek vrednosti za ocenjeno količino brez DDV (stolpec 7) in stopnje DDV.</t>
  </si>
  <si>
    <r>
      <t xml:space="preserve">V stolpec 6 se vpiše cena v EUR za ponujeno blago, izračunana na zahtevano enoto mere, ki je navedena v stolpcu 4.  </t>
    </r>
    <r>
      <rPr>
        <sz val="11"/>
        <color rgb="FFFF0000"/>
        <rFont val="Arial Narrow"/>
        <family val="2"/>
        <charset val="238"/>
      </rPr>
      <t>Naročnik bo upošteval vrednost vpisane cene na enoto, zaokrožene na štiri decimalna mesta.</t>
    </r>
  </si>
  <si>
    <r>
      <t xml:space="preserve">V stolpec 6 se vpiše cena v EUR za ponujeno blago, izračunana na zahtevano enoto mere, ki je navedena v stolpcu 4. </t>
    </r>
    <r>
      <rPr>
        <sz val="11"/>
        <color rgb="FFFF0000"/>
        <rFont val="Arial Narrow"/>
        <family val="2"/>
        <charset val="238"/>
      </rPr>
      <t xml:space="preserve">Naročnik bo upošteval vrednost vpisane cene na enoto, zaokrožene na štiri decimalna mesta. </t>
    </r>
  </si>
  <si>
    <t>ŠTRUČKA, hot dog, 100 g, po potrebi prerezana</t>
  </si>
  <si>
    <t xml:space="preserve">PECIVO, iz 100 % graham moke, 60 g </t>
  </si>
  <si>
    <t>Jabolka, različne sorte, porcijska, zrela za uživanje</t>
  </si>
  <si>
    <t>SENDVIČ, žemlja, sir, do 150 g, zavit v folijo</t>
  </si>
  <si>
    <t>Potica orehova, razrezana (košček 80 g) in pakirana</t>
  </si>
  <si>
    <t>Mufin, različni okusi do 100 g</t>
  </si>
  <si>
    <t>EKO MLEČNI IZDELKI SLOVENSKEGA POREKLA</t>
  </si>
  <si>
    <t xml:space="preserve">6. Sklop: EKO SADJE </t>
  </si>
  <si>
    <t>7. Sklop: SOKOVI, NEKTARJI, SIRUPI, VODA</t>
  </si>
  <si>
    <t>8. Sklop: ŽITA IN MLEVSKI IZDELKI</t>
  </si>
  <si>
    <t>9. Sklop: KRUH (MODEL ALI ŠTRUCA) IN PEKOVSKO PECIVO</t>
  </si>
  <si>
    <t xml:space="preserve">10. Sklop: PEKOVSKI  IZDELKI </t>
  </si>
  <si>
    <t>SKUPAJ 10. SKLOP</t>
  </si>
  <si>
    <t>11. Sklop: OSTALO PREHRAMBNO BLAGO</t>
  </si>
  <si>
    <t xml:space="preserve">SKUPAJ VREDNOST 11. SKLOPA: </t>
  </si>
  <si>
    <t xml:space="preserve">12. Sklop:  DIETNA ŽIVILA </t>
  </si>
  <si>
    <t>SKUPAJ  VREDNOST 12. SKLOPA</t>
  </si>
  <si>
    <t>2. Sklop:  EKO MLEČNI IZDELKI SLOVENSKEGA POREKLA</t>
  </si>
  <si>
    <r>
      <rPr>
        <b/>
        <sz val="6"/>
        <color rgb="FFFF0000"/>
        <rFont val="Arial Narrow"/>
        <family val="2"/>
        <charset val="238"/>
      </rPr>
      <t>MAKSIMALNA</t>
    </r>
    <r>
      <rPr>
        <b/>
        <sz val="6"/>
        <rFont val="Arial Narrow"/>
        <family val="2"/>
        <charset val="238"/>
      </rPr>
      <t xml:space="preserve"> CENA ZA ENOTO MERE BREZ DDV (EUR)</t>
    </r>
  </si>
  <si>
    <r>
      <t>V stolpec 6 se vpiše</t>
    </r>
    <r>
      <rPr>
        <sz val="11"/>
        <color rgb="FFFF0000"/>
        <rFont val="Arial Narrow"/>
        <family val="2"/>
        <charset val="238"/>
      </rPr>
      <t xml:space="preserve"> MAKSIMALNA</t>
    </r>
    <r>
      <rPr>
        <sz val="11"/>
        <rFont val="Arial Narrow"/>
        <family val="2"/>
        <charset val="238"/>
      </rPr>
      <t xml:space="preserve"> cena v EUR za ponujeno blago, izračunana na zahtevano enoto mere, ki je navedena v stolpcu 4.</t>
    </r>
    <r>
      <rPr>
        <sz val="11"/>
        <color rgb="FFFF0000"/>
        <rFont val="Arial Narrow"/>
        <family val="2"/>
        <charset val="238"/>
      </rPr>
      <t xml:space="preserve"> Naročnik bo upošteval vrednost vpisane cene na enoto, zaokrožene na štiri decimalna mesta.</t>
    </r>
  </si>
  <si>
    <r>
      <t xml:space="preserve">V stolpec 10 ponudnik v posamezno celico vnese vrednost "1" za živila, ki so uvrščena v shemo kakovosti (ekološka živila in živila iz drugih shem kakovosti iz 3. točke III. Poglavja dokumenta v zvezi z oddajo naročila). Za predračunski obrazec oziroma Popis blaga priloži kopijo veljavnih certifikatov za ponujena živila, na katere zapiše sklop in zaporedno/-e številko/-e živil/-a iz Popisa blaga, na katerega se certifikat nanaša. </t>
    </r>
    <r>
      <rPr>
        <sz val="11"/>
        <color rgb="FFFF0000"/>
        <rFont val="Arial Narrow"/>
        <family val="2"/>
        <charset val="238"/>
      </rPr>
      <t>Ponudnik, ki v stolpcu 10 navede, da  ponuja živila iz shem kakovosti, je dolžan v primeru izbora dobavljati živila enake kakovosti v celotnem trajanju okvirnega sporazuma.</t>
    </r>
    <r>
      <rPr>
        <sz val="11"/>
        <color theme="1"/>
        <rFont val="Arial Narrow"/>
        <family val="2"/>
        <charset val="238"/>
      </rPr>
      <t xml:space="preserve"> Podatkov se ne vnaša za sklop 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</si>
</sst>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S_I_T_-;\-* #,##0.00\ _S_I_T_-;_-* &quot;-&quot;??\ _S_I_T_-;_-@_-"/>
    <numFmt numFmtId="165" formatCode="0.0000"/>
    <numFmt numFmtId="166" formatCode="#,##0.0000_ ;\-#,##0.0000\ "/>
  </numFmts>
  <fonts count="5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indexed="8"/>
      <name val="Arial Narrow"/>
      <family val="2"/>
      <charset val="238"/>
    </font>
    <font>
      <sz val="10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6"/>
      <name val="Arial Narrow"/>
      <family val="2"/>
      <charset val="238"/>
    </font>
    <font>
      <b/>
      <sz val="14"/>
      <name val="Arial Narrow"/>
      <family val="2"/>
      <charset val="238"/>
    </font>
    <font>
      <b/>
      <sz val="6"/>
      <name val="Arial Narrow"/>
      <family val="2"/>
      <charset val="238"/>
    </font>
    <font>
      <b/>
      <u/>
      <sz val="6"/>
      <name val="Arial Narrow"/>
      <family val="2"/>
      <charset val="238"/>
    </font>
    <font>
      <sz val="10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1"/>
      <color theme="1" tint="4.9989318521683403E-2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4"/>
      <color theme="1"/>
      <name val="Arial Narrow"/>
      <family val="2"/>
      <charset val="238"/>
    </font>
    <font>
      <sz val="4"/>
      <name val="Arial Narrow"/>
      <family val="2"/>
      <charset val="238"/>
    </font>
    <font>
      <b/>
      <sz val="7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009900"/>
      <name val="Arial Narrow"/>
      <family val="2"/>
      <charset val="238"/>
    </font>
    <font>
      <b/>
      <sz val="9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4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9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rgb="FFFF0000"/>
      <name val="Arial Narrow"/>
      <family val="2"/>
      <charset val="238"/>
    </font>
    <font>
      <sz val="9"/>
      <color rgb="FFFF0000"/>
      <name val="Calibri"/>
      <family val="2"/>
      <charset val="238"/>
      <scheme val="minor"/>
    </font>
    <font>
      <sz val="10"/>
      <color theme="1" tint="4.9989318521683403E-2"/>
      <name val="Arial Narrow"/>
      <family val="2"/>
      <charset val="238"/>
    </font>
    <font>
      <b/>
      <sz val="10"/>
      <color theme="1" tint="4.9989318521683403E-2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u/>
      <sz val="7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6"/>
      <color rgb="FFFF0000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14" fillId="0" borderId="0"/>
    <xf numFmtId="0" fontId="16" fillId="0" borderId="0"/>
    <xf numFmtId="0" fontId="20" fillId="0" borderId="0"/>
    <xf numFmtId="0" fontId="21" fillId="7" borderId="0" applyNumberFormat="0" applyBorder="0" applyAlignment="0" applyProtection="0"/>
    <xf numFmtId="44" fontId="6" fillId="0" borderId="0" applyFont="0" applyFill="0" applyBorder="0" applyAlignment="0" applyProtection="0"/>
  </cellStyleXfs>
  <cellXfs count="241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wrapText="1"/>
    </xf>
    <xf numFmtId="0" fontId="3" fillId="2" borderId="0" xfId="0" applyFont="1" applyFill="1" applyAlignment="1">
      <alignment wrapText="1"/>
    </xf>
    <xf numFmtId="3" fontId="1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4" fontId="8" fillId="0" borderId="0" xfId="0" applyNumberFormat="1" applyFont="1"/>
    <xf numFmtId="0" fontId="2" fillId="0" borderId="0" xfId="0" applyFont="1" applyAlignment="1">
      <alignment wrapText="1"/>
    </xf>
    <xf numFmtId="0" fontId="8" fillId="0" borderId="0" xfId="0" applyFont="1"/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8" fillId="0" borderId="0" xfId="0" applyFont="1" applyAlignment="1">
      <alignment vertical="center" wrapText="1"/>
    </xf>
    <xf numFmtId="0" fontId="12" fillId="4" borderId="1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vertical="center" wrapText="1"/>
    </xf>
    <xf numFmtId="4" fontId="12" fillId="4" borderId="1" xfId="0" applyNumberFormat="1" applyFont="1" applyFill="1" applyBorder="1" applyAlignment="1">
      <alignment horizontal="center" vertical="top" wrapText="1"/>
    </xf>
    <xf numFmtId="4" fontId="12" fillId="4" borderId="1" xfId="2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horizontal="center" vertical="center" wrapText="1"/>
    </xf>
    <xf numFmtId="3" fontId="12" fillId="4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/>
    <xf numFmtId="0" fontId="8" fillId="0" borderId="0" xfId="0" applyFont="1" applyAlignment="1">
      <alignment horizontal="center"/>
    </xf>
    <xf numFmtId="0" fontId="15" fillId="0" borderId="0" xfId="0" applyFon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7" fillId="4" borderId="0" xfId="0" applyFont="1" applyFill="1" applyBorder="1" applyAlignment="1">
      <alignment vertical="top" wrapText="1"/>
    </xf>
    <xf numFmtId="3" fontId="5" fillId="0" borderId="1" xfId="0" quotePrefix="1" applyNumberFormat="1" applyFont="1" applyBorder="1" applyAlignment="1">
      <alignment horizontal="center" vertical="center"/>
    </xf>
    <xf numFmtId="4" fontId="5" fillId="0" borderId="1" xfId="0" quotePrefix="1" applyNumberFormat="1" applyFont="1" applyBorder="1" applyAlignment="1">
      <alignment horizontal="center" vertical="center"/>
    </xf>
    <xf numFmtId="0" fontId="18" fillId="0" borderId="0" xfId="0" applyFont="1"/>
    <xf numFmtId="0" fontId="10" fillId="0" borderId="0" xfId="0" applyFont="1" applyBorder="1" applyAlignment="1">
      <alignment horizontal="left" vertical="top" wrapText="1"/>
    </xf>
    <xf numFmtId="0" fontId="19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4" fontId="12" fillId="4" borderId="1" xfId="2" applyNumberFormat="1" applyFont="1" applyFill="1" applyBorder="1" applyAlignment="1">
      <alignment horizontal="center" vertical="top" wrapText="1"/>
    </xf>
    <xf numFmtId="0" fontId="4" fillId="0" borderId="0" xfId="0" applyFont="1"/>
    <xf numFmtId="0" fontId="8" fillId="0" borderId="0" xfId="0" applyNumberFormat="1" applyFont="1" applyAlignment="1">
      <alignment horizontal="center"/>
    </xf>
    <xf numFmtId="0" fontId="0" fillId="0" borderId="0" xfId="0" applyFill="1"/>
    <xf numFmtId="0" fontId="0" fillId="0" borderId="0" xfId="0" applyNumberFormat="1"/>
    <xf numFmtId="0" fontId="8" fillId="0" borderId="0" xfId="0" applyFont="1" applyAlignment="1">
      <alignment wrapText="1"/>
    </xf>
    <xf numFmtId="3" fontId="8" fillId="0" borderId="0" xfId="0" applyNumberFormat="1" applyFont="1" applyAlignment="1">
      <alignment horizontal="center"/>
    </xf>
    <xf numFmtId="4" fontId="10" fillId="0" borderId="0" xfId="0" applyNumberFormat="1" applyFont="1" applyBorder="1" applyAlignment="1">
      <alignment horizontal="center" vertical="top" wrapText="1"/>
    </xf>
    <xf numFmtId="0" fontId="22" fillId="0" borderId="0" xfId="0" applyFont="1" applyFill="1"/>
    <xf numFmtId="0" fontId="24" fillId="0" borderId="0" xfId="0" applyFont="1" applyFill="1"/>
    <xf numFmtId="0" fontId="23" fillId="0" borderId="0" xfId="0" applyFont="1" applyFill="1"/>
    <xf numFmtId="0" fontId="10" fillId="0" borderId="8" xfId="0" applyFont="1" applyBorder="1" applyAlignment="1">
      <alignment horizontal="left" vertical="top" wrapText="1"/>
    </xf>
    <xf numFmtId="0" fontId="10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/>
    </xf>
    <xf numFmtId="49" fontId="5" fillId="0" borderId="1" xfId="0" quotePrefix="1" applyNumberFormat="1" applyFont="1" applyFill="1" applyBorder="1" applyAlignment="1" applyProtection="1">
      <alignment horizontal="center"/>
      <protection locked="0"/>
    </xf>
    <xf numFmtId="2" fontId="5" fillId="0" borderId="1" xfId="0" quotePrefix="1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1" fontId="4" fillId="0" borderId="8" xfId="0" quotePrefix="1" applyNumberFormat="1" applyFont="1" applyFill="1" applyBorder="1" applyAlignment="1" applyProtection="1">
      <alignment horizontal="center"/>
      <protection locked="0"/>
    </xf>
    <xf numFmtId="4" fontId="4" fillId="0" borderId="1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3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Alignment="1">
      <alignment horizontal="left" wrapText="1"/>
    </xf>
    <xf numFmtId="4" fontId="4" fillId="0" borderId="0" xfId="0" applyNumberFormat="1" applyFont="1"/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wrapText="1"/>
    </xf>
    <xf numFmtId="0" fontId="3" fillId="2" borderId="0" xfId="0" applyFont="1" applyFill="1" applyBorder="1" applyAlignment="1">
      <alignment wrapText="1"/>
    </xf>
    <xf numFmtId="3" fontId="2" fillId="0" borderId="0" xfId="0" applyNumberFormat="1" applyFont="1" applyBorder="1" applyAlignment="1">
      <alignment wrapText="1"/>
    </xf>
    <xf numFmtId="2" fontId="5" fillId="0" borderId="0" xfId="0" quotePrefix="1" applyNumberFormat="1" applyFont="1" applyFill="1" applyBorder="1" applyAlignment="1" applyProtection="1">
      <alignment horizontal="center"/>
      <protection locked="0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27" fillId="0" borderId="0" xfId="0" applyFont="1"/>
    <xf numFmtId="0" fontId="28" fillId="0" borderId="0" xfId="0" applyFont="1"/>
    <xf numFmtId="0" fontId="29" fillId="4" borderId="1" xfId="2" applyFont="1" applyFill="1" applyBorder="1" applyAlignment="1">
      <alignment horizontal="center" vertical="center" wrapText="1"/>
    </xf>
    <xf numFmtId="3" fontId="29" fillId="4" borderId="1" xfId="2" applyNumberFormat="1" applyFont="1" applyFill="1" applyBorder="1" applyAlignment="1">
      <alignment horizontal="center" vertical="top" wrapText="1"/>
    </xf>
    <xf numFmtId="4" fontId="29" fillId="4" borderId="1" xfId="2" applyNumberFormat="1" applyFont="1" applyFill="1" applyBorder="1" applyAlignment="1">
      <alignment horizontal="center" vertical="center" wrapText="1"/>
    </xf>
    <xf numFmtId="0" fontId="29" fillId="4" borderId="5" xfId="2" applyFont="1" applyFill="1" applyBorder="1" applyAlignment="1">
      <alignment horizontal="center" vertical="center" wrapText="1"/>
    </xf>
    <xf numFmtId="3" fontId="29" fillId="4" borderId="5" xfId="2" applyNumberFormat="1" applyFont="1" applyFill="1" applyBorder="1" applyAlignment="1">
      <alignment horizontal="center" vertical="top" wrapText="1"/>
    </xf>
    <xf numFmtId="3" fontId="29" fillId="4" borderId="5" xfId="2" applyNumberFormat="1" applyFont="1" applyFill="1" applyBorder="1" applyAlignment="1">
      <alignment horizontal="center" vertical="center" wrapText="1"/>
    </xf>
    <xf numFmtId="4" fontId="29" fillId="4" borderId="5" xfId="2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3" fontId="31" fillId="0" borderId="1" xfId="0" applyNumberFormat="1" applyFont="1" applyBorder="1" applyAlignment="1">
      <alignment horizontal="center" vertical="top" wrapText="1"/>
    </xf>
    <xf numFmtId="0" fontId="31" fillId="0" borderId="1" xfId="0" applyFont="1" applyBorder="1" applyAlignment="1" applyProtection="1">
      <alignment horizontal="center" vertical="center" wrapText="1"/>
      <protection locked="0"/>
    </xf>
    <xf numFmtId="3" fontId="3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31" fillId="0" borderId="0" xfId="0" applyFont="1" applyAlignment="1">
      <alignment horizontal="justify" vertical="center" wrapText="1"/>
    </xf>
    <xf numFmtId="0" fontId="36" fillId="0" borderId="0" xfId="0" applyFont="1"/>
    <xf numFmtId="3" fontId="29" fillId="4" borderId="1" xfId="2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center" vertical="top" wrapText="1"/>
    </xf>
    <xf numFmtId="0" fontId="31" fillId="0" borderId="1" xfId="0" applyFont="1" applyBorder="1" applyAlignment="1">
      <alignment horizontal="justify" vertical="center" wrapText="1"/>
    </xf>
    <xf numFmtId="0" fontId="34" fillId="0" borderId="1" xfId="0" applyFont="1" applyBorder="1" applyAlignment="1">
      <alignment horizontal="justify" vertical="center" wrapText="1"/>
    </xf>
    <xf numFmtId="3" fontId="34" fillId="0" borderId="1" xfId="0" quotePrefix="1" applyNumberFormat="1" applyFont="1" applyBorder="1" applyAlignment="1">
      <alignment horizontal="center" vertical="center"/>
    </xf>
    <xf numFmtId="3" fontId="34" fillId="2" borderId="1" xfId="0" quotePrefix="1" applyNumberFormat="1" applyFont="1" applyFill="1" applyBorder="1" applyAlignment="1">
      <alignment horizontal="center" vertical="center"/>
    </xf>
    <xf numFmtId="4" fontId="30" fillId="8" borderId="1" xfId="0" applyNumberFormat="1" applyFont="1" applyFill="1" applyBorder="1" applyAlignment="1">
      <alignment horizontal="center" vertical="center"/>
    </xf>
    <xf numFmtId="3" fontId="30" fillId="8" borderId="1" xfId="0" applyNumberFormat="1" applyFont="1" applyFill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38" fillId="0" borderId="1" xfId="0" applyFont="1" applyBorder="1" applyAlignment="1">
      <alignment horizontal="center" vertical="center" wrapText="1"/>
    </xf>
    <xf numFmtId="0" fontId="39" fillId="0" borderId="0" xfId="0" applyFont="1"/>
    <xf numFmtId="3" fontId="37" fillId="0" borderId="0" xfId="0" applyNumberFormat="1" applyFont="1" applyAlignment="1" applyProtection="1">
      <alignment vertical="center"/>
      <protection locked="0"/>
    </xf>
    <xf numFmtId="0" fontId="37" fillId="0" borderId="0" xfId="0" applyFont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40" fillId="0" borderId="0" xfId="0" applyFont="1"/>
    <xf numFmtId="0" fontId="0" fillId="0" borderId="0" xfId="0"/>
    <xf numFmtId="0" fontId="32" fillId="0" borderId="0" xfId="0" applyFont="1" applyProtection="1">
      <protection locked="0"/>
    </xf>
    <xf numFmtId="0" fontId="41" fillId="0" borderId="0" xfId="0" applyFont="1"/>
    <xf numFmtId="3" fontId="42" fillId="0" borderId="1" xfId="0" applyNumberFormat="1" applyFont="1" applyBorder="1" applyAlignment="1">
      <alignment horizontal="center" vertical="center" wrapText="1"/>
    </xf>
    <xf numFmtId="3" fontId="27" fillId="0" borderId="0" xfId="0" applyNumberFormat="1" applyFont="1"/>
    <xf numFmtId="0" fontId="1" fillId="0" borderId="0" xfId="0" applyFont="1"/>
    <xf numFmtId="0" fontId="43" fillId="0" borderId="0" xfId="0" applyFont="1"/>
    <xf numFmtId="0" fontId="8" fillId="5" borderId="3" xfId="0" applyFont="1" applyFill="1" applyBorder="1" applyAlignment="1">
      <alignment vertical="center" wrapText="1"/>
    </xf>
    <xf numFmtId="0" fontId="8" fillId="0" borderId="3" xfId="0" applyFont="1" applyBorder="1" applyAlignment="1">
      <alignment horizontal="left" vertical="center" wrapText="1"/>
    </xf>
    <xf numFmtId="0" fontId="37" fillId="0" borderId="2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/>
    </xf>
    <xf numFmtId="0" fontId="8" fillId="0" borderId="3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center" vertical="center" wrapText="1"/>
    </xf>
    <xf numFmtId="4" fontId="44" fillId="0" borderId="1" xfId="0" applyNumberFormat="1" applyFont="1" applyFill="1" applyBorder="1" applyAlignment="1">
      <alignment horizontal="right" vertical="center" wrapText="1"/>
    </xf>
    <xf numFmtId="0" fontId="44" fillId="0" borderId="1" xfId="0" applyFont="1" applyBorder="1" applyAlignment="1">
      <alignment horizontal="center"/>
    </xf>
    <xf numFmtId="0" fontId="0" fillId="0" borderId="0" xfId="0"/>
    <xf numFmtId="0" fontId="32" fillId="0" borderId="1" xfId="0" applyFont="1" applyBorder="1" applyAlignment="1">
      <alignment horizontal="left" vertical="center" wrapText="1"/>
    </xf>
    <xf numFmtId="3" fontId="32" fillId="0" borderId="1" xfId="0" quotePrefix="1" applyNumberFormat="1" applyFont="1" applyBorder="1" applyAlignment="1">
      <alignment horizontal="center" vertical="center"/>
    </xf>
    <xf numFmtId="4" fontId="32" fillId="0" borderId="1" xfId="0" quotePrefix="1" applyNumberFormat="1" applyFont="1" applyBorder="1" applyAlignment="1">
      <alignment horizontal="center" vertical="center"/>
    </xf>
    <xf numFmtId="1" fontId="45" fillId="0" borderId="1" xfId="0" applyNumberFormat="1" applyFont="1" applyBorder="1" applyAlignment="1" applyProtection="1">
      <alignment horizontal="center"/>
      <protection locked="0"/>
    </xf>
    <xf numFmtId="0" fontId="0" fillId="0" borderId="0" xfId="0"/>
    <xf numFmtId="0" fontId="0" fillId="0" borderId="0" xfId="0"/>
    <xf numFmtId="0" fontId="0" fillId="0" borderId="0" xfId="0"/>
    <xf numFmtId="44" fontId="31" fillId="8" borderId="1" xfId="6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65" fontId="8" fillId="0" borderId="2" xfId="0" applyNumberFormat="1" applyFont="1" applyBorder="1" applyAlignment="1" applyProtection="1">
      <alignment horizontal="center" vertical="center"/>
      <protection locked="0"/>
    </xf>
    <xf numFmtId="44" fontId="8" fillId="0" borderId="1" xfId="6" applyFont="1" applyBorder="1" applyAlignment="1" applyProtection="1">
      <alignment horizontal="center" vertical="center"/>
      <protection locked="0"/>
    </xf>
    <xf numFmtId="3" fontId="8" fillId="0" borderId="1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4" fontId="32" fillId="0" borderId="1" xfId="0" quotePrefix="1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3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" fontId="8" fillId="0" borderId="1" xfId="0" quotePrefix="1" applyNumberFormat="1" applyFont="1" applyFill="1" applyBorder="1" applyAlignment="1">
      <alignment horizontal="center" wrapText="1"/>
    </xf>
    <xf numFmtId="44" fontId="8" fillId="0" borderId="1" xfId="6" applyFont="1" applyFill="1" applyBorder="1" applyAlignment="1" applyProtection="1">
      <alignment horizontal="center" vertical="center" wrapText="1"/>
      <protection locked="0"/>
    </xf>
    <xf numFmtId="4" fontId="8" fillId="0" borderId="1" xfId="0" quotePrefix="1" applyNumberFormat="1" applyFont="1" applyFill="1" applyBorder="1" applyAlignment="1">
      <alignment horizontal="center" vertical="center"/>
    </xf>
    <xf numFmtId="1" fontId="8" fillId="0" borderId="1" xfId="0" applyNumberFormat="1" applyFont="1" applyBorder="1" applyAlignment="1" applyProtection="1">
      <alignment horizontal="center"/>
      <protection locked="0"/>
    </xf>
    <xf numFmtId="0" fontId="8" fillId="0" borderId="1" xfId="0" applyFont="1" applyBorder="1" applyAlignment="1">
      <alignment horizontal="center"/>
    </xf>
    <xf numFmtId="0" fontId="37" fillId="0" borderId="1" xfId="0" applyFont="1" applyBorder="1" applyAlignment="1" applyProtection="1">
      <alignment horizontal="center" vertical="center" wrapText="1"/>
      <protection locked="0"/>
    </xf>
    <xf numFmtId="4" fontId="8" fillId="0" borderId="1" xfId="0" quotePrefix="1" applyNumberFormat="1" applyFont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center" vertical="center" wrapText="1"/>
    </xf>
    <xf numFmtId="4" fontId="12" fillId="4" borderId="1" xfId="2" applyNumberFormat="1" applyFont="1" applyFill="1" applyBorder="1" applyAlignment="1">
      <alignment horizontal="center" vertical="center" wrapText="1"/>
    </xf>
    <xf numFmtId="3" fontId="12" fillId="4" borderId="1" xfId="0" applyNumberFormat="1" applyFont="1" applyFill="1" applyBorder="1" applyAlignment="1">
      <alignment horizontal="center" vertical="center" wrapText="1"/>
    </xf>
    <xf numFmtId="3" fontId="12" fillId="4" borderId="1" xfId="2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top" wrapText="1"/>
    </xf>
    <xf numFmtId="0" fontId="29" fillId="4" borderId="1" xfId="0" applyNumberFormat="1" applyFont="1" applyFill="1" applyBorder="1" applyAlignment="1">
      <alignment horizontal="center" vertical="top" wrapText="1"/>
    </xf>
    <xf numFmtId="3" fontId="29" fillId="4" borderId="1" xfId="0" applyNumberFormat="1" applyFont="1" applyFill="1" applyBorder="1" applyAlignment="1">
      <alignment horizontal="center" vertical="top" wrapText="1"/>
    </xf>
    <xf numFmtId="4" fontId="29" fillId="4" borderId="1" xfId="0" applyNumberFormat="1" applyFont="1" applyFill="1" applyBorder="1" applyAlignment="1">
      <alignment horizontal="center" vertical="top" wrapText="1"/>
    </xf>
    <xf numFmtId="0" fontId="38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3" fontId="31" fillId="0" borderId="1" xfId="0" applyNumberFormat="1" applyFont="1" applyFill="1" applyBorder="1" applyAlignment="1">
      <alignment horizontal="center" vertical="top" wrapText="1"/>
    </xf>
    <xf numFmtId="0" fontId="31" fillId="0" borderId="1" xfId="0" applyFont="1" applyFill="1" applyBorder="1" applyAlignment="1" applyProtection="1">
      <alignment horizontal="center" vertical="center" wrapText="1"/>
      <protection locked="0"/>
    </xf>
    <xf numFmtId="166" fontId="31" fillId="0" borderId="1" xfId="6" applyNumberFormat="1" applyFont="1" applyFill="1" applyBorder="1" applyAlignment="1" applyProtection="1">
      <alignment horizontal="center" vertical="center" wrapText="1"/>
      <protection locked="0"/>
    </xf>
    <xf numFmtId="166" fontId="31" fillId="0" borderId="1" xfId="6" applyNumberFormat="1" applyFont="1" applyBorder="1" applyAlignment="1" applyProtection="1">
      <alignment horizontal="center" vertical="center" wrapText="1"/>
      <protection locked="0"/>
    </xf>
    <xf numFmtId="166" fontId="8" fillId="0" borderId="1" xfId="6" applyNumberFormat="1" applyFont="1" applyFill="1" applyBorder="1" applyAlignment="1">
      <alignment horizontal="left" vertical="center" wrapText="1"/>
    </xf>
    <xf numFmtId="166" fontId="8" fillId="0" borderId="1" xfId="6" applyNumberFormat="1" applyFont="1" applyFill="1" applyBorder="1" applyAlignment="1" applyProtection="1">
      <alignment horizontal="center" wrapText="1"/>
      <protection locked="0"/>
    </xf>
    <xf numFmtId="166" fontId="8" fillId="0" borderId="1" xfId="6" applyNumberFormat="1" applyFont="1" applyFill="1" applyBorder="1" applyAlignment="1">
      <alignment horizontal="center" vertical="center" wrapText="1"/>
    </xf>
    <xf numFmtId="44" fontId="8" fillId="8" borderId="1" xfId="6" applyFont="1" applyFill="1" applyBorder="1" applyAlignment="1">
      <alignment horizontal="right" vertical="center"/>
    </xf>
    <xf numFmtId="44" fontId="32" fillId="8" borderId="1" xfId="6" quotePrefix="1" applyFont="1" applyFill="1" applyBorder="1" applyAlignment="1">
      <alignment horizontal="right" vertical="center"/>
    </xf>
    <xf numFmtId="44" fontId="8" fillId="8" borderId="1" xfId="6" applyFont="1" applyFill="1" applyBorder="1" applyAlignment="1">
      <alignment horizontal="left" vertical="center" wrapText="1"/>
    </xf>
    <xf numFmtId="44" fontId="5" fillId="8" borderId="1" xfId="6" quotePrefix="1" applyFont="1" applyFill="1" applyBorder="1" applyAlignment="1">
      <alignment horizontal="center" vertical="center"/>
    </xf>
    <xf numFmtId="44" fontId="5" fillId="8" borderId="1" xfId="6" applyFont="1" applyFill="1" applyBorder="1" applyAlignment="1">
      <alignment horizontal="center" vertical="center" wrapText="1"/>
    </xf>
    <xf numFmtId="44" fontId="8" fillId="8" borderId="1" xfId="6" applyFont="1" applyFill="1" applyBorder="1" applyAlignment="1">
      <alignment horizontal="center" wrapText="1"/>
    </xf>
    <xf numFmtId="44" fontId="5" fillId="8" borderId="1" xfId="0" applyNumberFormat="1" applyFont="1" applyFill="1" applyBorder="1" applyAlignment="1">
      <alignment horizontal="center"/>
    </xf>
    <xf numFmtId="44" fontId="8" fillId="8" borderId="1" xfId="6" applyFont="1" applyFill="1" applyBorder="1" applyAlignment="1">
      <alignment horizontal="center" vertical="center" wrapText="1"/>
    </xf>
    <xf numFmtId="44" fontId="8" fillId="8" borderId="3" xfId="6" applyFont="1" applyFill="1" applyBorder="1" applyAlignment="1">
      <alignment horizontal="center" vertical="center" wrapText="1"/>
    </xf>
    <xf numFmtId="44" fontId="5" fillId="8" borderId="3" xfId="6" quotePrefix="1" applyFont="1" applyFill="1" applyBorder="1" applyAlignment="1">
      <alignment horizontal="center" vertical="center"/>
    </xf>
    <xf numFmtId="44" fontId="32" fillId="8" borderId="1" xfId="6" quotePrefix="1" applyFont="1" applyFill="1" applyBorder="1" applyAlignment="1">
      <alignment horizontal="center" vertical="center"/>
    </xf>
    <xf numFmtId="44" fontId="30" fillId="8" borderId="1" xfId="6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 wrapText="1"/>
    </xf>
    <xf numFmtId="0" fontId="32" fillId="8" borderId="1" xfId="6" quotePrefix="1" applyNumberFormat="1" applyFont="1" applyFill="1" applyBorder="1" applyAlignment="1" applyProtection="1">
      <alignment horizontal="center" vertical="center"/>
    </xf>
    <xf numFmtId="0" fontId="32" fillId="0" borderId="1" xfId="6" quotePrefix="1" applyNumberFormat="1" applyFont="1" applyBorder="1" applyAlignment="1">
      <alignment horizontal="right" vertical="center"/>
    </xf>
    <xf numFmtId="1" fontId="5" fillId="8" borderId="1" xfId="0" quotePrefix="1" applyNumberFormat="1" applyFont="1" applyFill="1" applyBorder="1" applyAlignment="1">
      <alignment horizontal="center" vertical="center"/>
    </xf>
    <xf numFmtId="1" fontId="5" fillId="8" borderId="1" xfId="0" applyNumberFormat="1" applyFont="1" applyFill="1" applyBorder="1" applyProtection="1"/>
    <xf numFmtId="1" fontId="25" fillId="8" borderId="1" xfId="0" applyNumberFormat="1" applyFont="1" applyFill="1" applyBorder="1" applyAlignment="1" applyProtection="1">
      <alignment horizontal="center"/>
      <protection locked="0"/>
    </xf>
    <xf numFmtId="0" fontId="32" fillId="8" borderId="1" xfId="6" quotePrefix="1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5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26" fillId="3" borderId="0" xfId="0" applyFont="1" applyFill="1" applyAlignment="1">
      <alignment horizontal="center"/>
    </xf>
    <xf numFmtId="0" fontId="35" fillId="3" borderId="3" xfId="0" applyFont="1" applyFill="1" applyBorder="1" applyAlignment="1">
      <alignment horizontal="left" vertical="center" wrapText="1"/>
    </xf>
    <xf numFmtId="0" fontId="35" fillId="3" borderId="4" xfId="0" applyFont="1" applyFill="1" applyBorder="1" applyAlignment="1">
      <alignment horizontal="left" vertical="center" wrapText="1"/>
    </xf>
    <xf numFmtId="0" fontId="30" fillId="3" borderId="3" xfId="0" applyFont="1" applyFill="1" applyBorder="1" applyAlignment="1">
      <alignment horizontal="left" vertical="center" wrapText="1"/>
    </xf>
    <xf numFmtId="0" fontId="30" fillId="3" borderId="4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top" wrapText="1"/>
    </xf>
    <xf numFmtId="0" fontId="5" fillId="4" borderId="4" xfId="0" applyFont="1" applyFill="1" applyBorder="1" applyAlignment="1">
      <alignment horizontal="left" vertical="top" wrapText="1"/>
    </xf>
    <xf numFmtId="0" fontId="26" fillId="3" borderId="9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left" vertical="top" wrapText="1"/>
    </xf>
    <xf numFmtId="0" fontId="18" fillId="4" borderId="5" xfId="0" applyFont="1" applyFill="1" applyBorder="1" applyAlignment="1">
      <alignment horizontal="left" vertical="top" wrapText="1"/>
    </xf>
    <xf numFmtId="0" fontId="18" fillId="4" borderId="5" xfId="0" applyFont="1" applyFill="1" applyBorder="1" applyAlignment="1">
      <alignment vertical="top" wrapText="1"/>
    </xf>
    <xf numFmtId="0" fontId="18" fillId="4" borderId="6" xfId="0" applyFont="1" applyFill="1" applyBorder="1" applyAlignment="1">
      <alignment vertical="top" wrapText="1"/>
    </xf>
    <xf numFmtId="0" fontId="5" fillId="0" borderId="8" xfId="0" applyFont="1" applyBorder="1" applyAlignment="1">
      <alignment horizontal="left" vertical="top" wrapText="1"/>
    </xf>
    <xf numFmtId="0" fontId="5" fillId="6" borderId="3" xfId="0" applyFont="1" applyFill="1" applyBorder="1" applyAlignment="1">
      <alignment horizontal="left" vertical="top" wrapText="1"/>
    </xf>
    <xf numFmtId="0" fontId="5" fillId="6" borderId="4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6" fillId="3" borderId="0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/>
    </xf>
    <xf numFmtId="0" fontId="32" fillId="6" borderId="3" xfId="0" applyFont="1" applyFill="1" applyBorder="1" applyAlignment="1">
      <alignment horizontal="left" vertical="top" wrapText="1"/>
    </xf>
    <xf numFmtId="0" fontId="32" fillId="6" borderId="4" xfId="0" applyFont="1" applyFill="1" applyBorder="1" applyAlignment="1">
      <alignment horizontal="left" vertical="top" wrapText="1"/>
    </xf>
    <xf numFmtId="0" fontId="32" fillId="6" borderId="2" xfId="0" applyFont="1" applyFill="1" applyBorder="1" applyAlignment="1">
      <alignment horizontal="left" vertical="top" wrapText="1"/>
    </xf>
    <xf numFmtId="0" fontId="32" fillId="3" borderId="3" xfId="0" applyFont="1" applyFill="1" applyBorder="1" applyAlignment="1">
      <alignment horizontal="left" vertical="center" wrapText="1"/>
    </xf>
    <xf numFmtId="0" fontId="34" fillId="3" borderId="4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32" fillId="4" borderId="3" xfId="0" applyFont="1" applyFill="1" applyBorder="1" applyAlignment="1">
      <alignment horizontal="left" vertical="top" wrapText="1"/>
    </xf>
    <xf numFmtId="0" fontId="32" fillId="4" borderId="4" xfId="0" applyFont="1" applyFill="1" applyBorder="1" applyAlignment="1">
      <alignment horizontal="left" vertical="top" wrapText="1"/>
    </xf>
    <xf numFmtId="0" fontId="32" fillId="4" borderId="2" xfId="0" applyFont="1" applyFill="1" applyBorder="1" applyAlignment="1">
      <alignment horizontal="left" vertical="top" wrapText="1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0" xfId="0" applyFont="1" applyAlignment="1">
      <alignment vertical="center"/>
    </xf>
    <xf numFmtId="0" fontId="30" fillId="3" borderId="0" xfId="0" applyFont="1" applyFill="1" applyAlignment="1">
      <alignment horizontal="center"/>
    </xf>
  </cellXfs>
  <cellStyles count="7">
    <cellStyle name="Excel Built-in Normal" xfId="4"/>
    <cellStyle name="Excel_BuiltIn_Slabo" xfId="5"/>
    <cellStyle name="Navadno" xfId="0" builtinId="0"/>
    <cellStyle name="Navadno 2" xfId="2"/>
    <cellStyle name="Navadno 3" xfId="3"/>
    <cellStyle name="Valuta" xfId="6" builtinId="4"/>
    <cellStyle name="Vejica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5"/>
  <sheetViews>
    <sheetView zoomScale="110" zoomScaleNormal="110" workbookViewId="0">
      <selection activeCell="J44" sqref="J44"/>
    </sheetView>
  </sheetViews>
  <sheetFormatPr defaultRowHeight="15.75" x14ac:dyDescent="0.25"/>
  <cols>
    <col min="1" max="1" width="10" style="2" customWidth="1"/>
    <col min="2" max="2" width="80.28515625" style="4" bestFit="1" customWidth="1"/>
    <col min="3" max="3" width="8.42578125" style="3" bestFit="1" customWidth="1"/>
    <col min="4" max="4" width="5.5703125" style="2" bestFit="1" customWidth="1"/>
    <col min="5" max="5" width="12.85546875" style="2" customWidth="1"/>
    <col min="6" max="6" width="10" style="2" customWidth="1"/>
    <col min="7" max="7" width="11.140625" style="2" customWidth="1"/>
    <col min="8" max="8" width="11" style="2" customWidth="1"/>
    <col min="9" max="9" width="12.28515625" style="2" customWidth="1"/>
    <col min="11" max="16384" width="9.140625" style="2"/>
  </cols>
  <sheetData>
    <row r="1" spans="1:12" ht="12.75" customHeight="1" x14ac:dyDescent="0.25">
      <c r="A1" s="13" t="s">
        <v>44</v>
      </c>
      <c r="B1" s="57"/>
      <c r="C1" s="25"/>
      <c r="D1" s="25"/>
      <c r="E1" s="13" t="s">
        <v>61</v>
      </c>
      <c r="F1" s="13"/>
      <c r="G1" s="13"/>
      <c r="H1" s="13"/>
      <c r="I1" s="11"/>
      <c r="J1" s="11"/>
    </row>
    <row r="2" spans="1:12" ht="15" customHeight="1" x14ac:dyDescent="0.25">
      <c r="A2" s="13" t="s">
        <v>106</v>
      </c>
      <c r="B2" s="57" t="s">
        <v>105</v>
      </c>
      <c r="C2" s="25"/>
      <c r="D2" s="25"/>
      <c r="E2" s="13"/>
      <c r="F2" s="13"/>
      <c r="G2" s="13"/>
      <c r="H2" s="13"/>
      <c r="I2" s="13"/>
      <c r="J2" s="13"/>
    </row>
    <row r="3" spans="1:12" x14ac:dyDescent="0.25">
      <c r="A3" s="13"/>
      <c r="B3" s="57"/>
      <c r="C3" s="25"/>
      <c r="D3" s="25"/>
      <c r="E3" s="13"/>
      <c r="F3" s="13"/>
      <c r="G3" s="13"/>
      <c r="H3" s="13"/>
      <c r="I3" s="13"/>
      <c r="J3" s="13"/>
    </row>
    <row r="4" spans="1:12" ht="18" x14ac:dyDescent="0.25">
      <c r="A4" s="202"/>
      <c r="B4" s="202"/>
      <c r="C4" s="202"/>
      <c r="D4" s="202"/>
      <c r="E4" s="202"/>
      <c r="F4" s="202"/>
      <c r="G4" s="202"/>
      <c r="H4" s="202"/>
      <c r="I4" s="202"/>
      <c r="J4" s="55"/>
    </row>
    <row r="5" spans="1:12" x14ac:dyDescent="0.25">
      <c r="A5" s="13"/>
      <c r="B5" s="57"/>
      <c r="C5" s="42"/>
      <c r="D5" s="25"/>
      <c r="E5" s="11"/>
      <c r="F5" s="11"/>
      <c r="G5" s="11"/>
      <c r="H5" s="11"/>
      <c r="I5" s="11"/>
      <c r="J5" s="13"/>
    </row>
    <row r="6" spans="1:12" ht="18" x14ac:dyDescent="0.25">
      <c r="A6" s="206" t="s">
        <v>65</v>
      </c>
      <c r="B6" s="206"/>
      <c r="C6" s="206"/>
      <c r="D6" s="206"/>
      <c r="E6" s="206"/>
      <c r="F6" s="206"/>
      <c r="G6" s="206"/>
      <c r="H6" s="206"/>
      <c r="I6" s="206"/>
      <c r="J6" s="206"/>
    </row>
    <row r="7" spans="1:12" ht="45" x14ac:dyDescent="0.25">
      <c r="A7" s="76" t="s">
        <v>45</v>
      </c>
      <c r="B7" s="76" t="s">
        <v>46</v>
      </c>
      <c r="C7" s="77" t="s">
        <v>19</v>
      </c>
      <c r="D7" s="77" t="s">
        <v>83</v>
      </c>
      <c r="E7" s="78" t="s">
        <v>42</v>
      </c>
      <c r="F7" s="78" t="s">
        <v>48</v>
      </c>
      <c r="G7" s="78" t="s">
        <v>49</v>
      </c>
      <c r="H7" s="78" t="s">
        <v>63</v>
      </c>
      <c r="I7" s="78" t="s">
        <v>51</v>
      </c>
      <c r="J7" s="78" t="s">
        <v>43</v>
      </c>
    </row>
    <row r="8" spans="1:12" x14ac:dyDescent="0.25">
      <c r="A8" s="79">
        <v>1</v>
      </c>
      <c r="B8" s="79">
        <v>2</v>
      </c>
      <c r="C8" s="80">
        <v>3</v>
      </c>
      <c r="D8" s="80">
        <v>4</v>
      </c>
      <c r="E8" s="81">
        <v>5</v>
      </c>
      <c r="F8" s="81">
        <v>6</v>
      </c>
      <c r="G8" s="82" t="s">
        <v>85</v>
      </c>
      <c r="H8" s="81" t="s">
        <v>86</v>
      </c>
      <c r="I8" s="82" t="s">
        <v>87</v>
      </c>
      <c r="J8" s="81">
        <v>10</v>
      </c>
    </row>
    <row r="9" spans="1:12" x14ac:dyDescent="0.25">
      <c r="A9" s="207" t="s">
        <v>436</v>
      </c>
      <c r="B9" s="208"/>
      <c r="C9" s="208"/>
      <c r="D9" s="208"/>
      <c r="E9" s="208"/>
      <c r="F9" s="208"/>
      <c r="G9" s="208"/>
      <c r="H9" s="208"/>
      <c r="I9" s="208"/>
      <c r="J9" s="208"/>
    </row>
    <row r="10" spans="1:12" s="7" customFormat="1" ht="16.5" customHeight="1" x14ac:dyDescent="0.25">
      <c r="A10" s="83" t="s">
        <v>25</v>
      </c>
      <c r="B10" s="174" t="s">
        <v>88</v>
      </c>
      <c r="C10" s="175">
        <v>10000</v>
      </c>
      <c r="D10" s="176" t="s">
        <v>89</v>
      </c>
      <c r="E10" s="177"/>
      <c r="F10" s="178"/>
      <c r="G10" s="142">
        <f>F10*ROUND(C10,4)</f>
        <v>0</v>
      </c>
      <c r="H10" s="142">
        <f>G10*0.095</f>
        <v>0</v>
      </c>
      <c r="I10" s="142">
        <f>G10+H10</f>
        <v>0</v>
      </c>
      <c r="J10" s="88"/>
    </row>
    <row r="11" spans="1:12" s="7" customFormat="1" ht="16.5" customHeight="1" x14ac:dyDescent="0.25">
      <c r="A11" s="83" t="s">
        <v>26</v>
      </c>
      <c r="B11" s="174" t="s">
        <v>90</v>
      </c>
      <c r="C11" s="175">
        <v>20</v>
      </c>
      <c r="D11" s="176" t="s">
        <v>89</v>
      </c>
      <c r="E11" s="177"/>
      <c r="F11" s="178"/>
      <c r="G11" s="142">
        <f t="shared" ref="G11:G43" si="0">F11*ROUND(C11,4)</f>
        <v>0</v>
      </c>
      <c r="H11" s="142">
        <f t="shared" ref="H11:H43" si="1">G11*0.095</f>
        <v>0</v>
      </c>
      <c r="I11" s="142">
        <f t="shared" ref="I11:I43" si="2">G11+H11</f>
        <v>0</v>
      </c>
      <c r="J11" s="88"/>
    </row>
    <row r="12" spans="1:12" s="7" customFormat="1" ht="16.5" customHeight="1" x14ac:dyDescent="0.25">
      <c r="A12" s="83" t="s">
        <v>0</v>
      </c>
      <c r="B12" s="174" t="s">
        <v>91</v>
      </c>
      <c r="C12" s="175">
        <v>10000</v>
      </c>
      <c r="D12" s="176" t="s">
        <v>89</v>
      </c>
      <c r="E12" s="177"/>
      <c r="F12" s="178"/>
      <c r="G12" s="142">
        <f t="shared" si="0"/>
        <v>0</v>
      </c>
      <c r="H12" s="142">
        <f t="shared" si="1"/>
        <v>0</v>
      </c>
      <c r="I12" s="142">
        <f t="shared" si="2"/>
        <v>0</v>
      </c>
      <c r="J12" s="88"/>
    </row>
    <row r="13" spans="1:12" s="7" customFormat="1" ht="16.5" customHeight="1" x14ac:dyDescent="0.25">
      <c r="A13" s="83" t="s">
        <v>1</v>
      </c>
      <c r="B13" s="174" t="s">
        <v>92</v>
      </c>
      <c r="C13" s="175">
        <v>979</v>
      </c>
      <c r="D13" s="176" t="s">
        <v>89</v>
      </c>
      <c r="E13" s="177"/>
      <c r="F13" s="178"/>
      <c r="G13" s="142">
        <f t="shared" si="0"/>
        <v>0</v>
      </c>
      <c r="H13" s="142">
        <f t="shared" si="1"/>
        <v>0</v>
      </c>
      <c r="I13" s="142">
        <f t="shared" si="2"/>
        <v>0</v>
      </c>
      <c r="J13" s="88"/>
    </row>
    <row r="14" spans="1:12" ht="16.5" customHeight="1" x14ac:dyDescent="0.25">
      <c r="A14" s="83" t="s">
        <v>2</v>
      </c>
      <c r="B14" s="174" t="s">
        <v>93</v>
      </c>
      <c r="C14" s="175">
        <v>10</v>
      </c>
      <c r="D14" s="176" t="s">
        <v>89</v>
      </c>
      <c r="E14" s="177"/>
      <c r="F14" s="178"/>
      <c r="G14" s="142">
        <f t="shared" si="0"/>
        <v>0</v>
      </c>
      <c r="H14" s="142">
        <f t="shared" si="1"/>
        <v>0</v>
      </c>
      <c r="I14" s="142">
        <f t="shared" si="2"/>
        <v>0</v>
      </c>
      <c r="J14" s="88"/>
      <c r="L14" s="7"/>
    </row>
    <row r="15" spans="1:12" s="9" customFormat="1" ht="16.5" customHeight="1" x14ac:dyDescent="0.25">
      <c r="A15" s="83" t="s">
        <v>3</v>
      </c>
      <c r="B15" s="174" t="s">
        <v>94</v>
      </c>
      <c r="C15" s="175">
        <v>20</v>
      </c>
      <c r="D15" s="176" t="s">
        <v>89</v>
      </c>
      <c r="E15" s="177"/>
      <c r="F15" s="178"/>
      <c r="G15" s="142">
        <f t="shared" si="0"/>
        <v>0</v>
      </c>
      <c r="H15" s="142">
        <f t="shared" si="1"/>
        <v>0</v>
      </c>
      <c r="I15" s="142">
        <f t="shared" si="2"/>
        <v>0</v>
      </c>
      <c r="J15" s="88"/>
      <c r="L15" s="7"/>
    </row>
    <row r="16" spans="1:12" s="9" customFormat="1" ht="16.5" customHeight="1" x14ac:dyDescent="0.25">
      <c r="A16" s="83" t="s">
        <v>4</v>
      </c>
      <c r="B16" s="174" t="s">
        <v>95</v>
      </c>
      <c r="C16" s="175">
        <v>1100</v>
      </c>
      <c r="D16" s="176" t="s">
        <v>369</v>
      </c>
      <c r="E16" s="177"/>
      <c r="F16" s="178"/>
      <c r="G16" s="142">
        <f t="shared" si="0"/>
        <v>0</v>
      </c>
      <c r="H16" s="142">
        <f t="shared" si="1"/>
        <v>0</v>
      </c>
      <c r="I16" s="142">
        <f t="shared" si="2"/>
        <v>0</v>
      </c>
      <c r="J16" s="88"/>
      <c r="L16" s="7"/>
    </row>
    <row r="17" spans="1:12" s="9" customFormat="1" ht="16.5" customHeight="1" x14ac:dyDescent="0.25">
      <c r="A17" s="83" t="s">
        <v>5</v>
      </c>
      <c r="B17" s="174" t="s">
        <v>108</v>
      </c>
      <c r="C17" s="175">
        <v>20</v>
      </c>
      <c r="D17" s="176" t="s">
        <v>369</v>
      </c>
      <c r="E17" s="177"/>
      <c r="F17" s="178"/>
      <c r="G17" s="142">
        <f t="shared" si="0"/>
        <v>0</v>
      </c>
      <c r="H17" s="142">
        <f t="shared" si="1"/>
        <v>0</v>
      </c>
      <c r="I17" s="142">
        <f t="shared" si="2"/>
        <v>0</v>
      </c>
      <c r="J17" s="88"/>
      <c r="L17" s="7"/>
    </row>
    <row r="18" spans="1:12" s="9" customFormat="1" ht="16.5" customHeight="1" x14ac:dyDescent="0.25">
      <c r="A18" s="83" t="s">
        <v>6</v>
      </c>
      <c r="B18" s="174" t="s">
        <v>414</v>
      </c>
      <c r="C18" s="175">
        <v>100</v>
      </c>
      <c r="D18" s="176" t="s">
        <v>369</v>
      </c>
      <c r="E18" s="177"/>
      <c r="F18" s="178"/>
      <c r="G18" s="142">
        <f t="shared" si="0"/>
        <v>0</v>
      </c>
      <c r="H18" s="142">
        <f t="shared" si="1"/>
        <v>0</v>
      </c>
      <c r="I18" s="142">
        <f t="shared" si="2"/>
        <v>0</v>
      </c>
      <c r="J18" s="88"/>
      <c r="L18" s="7"/>
    </row>
    <row r="19" spans="1:12" s="9" customFormat="1" ht="16.5" customHeight="1" x14ac:dyDescent="0.25">
      <c r="A19" s="83" t="s">
        <v>7</v>
      </c>
      <c r="B19" s="174" t="s">
        <v>415</v>
      </c>
      <c r="C19" s="175">
        <v>1000</v>
      </c>
      <c r="D19" s="176" t="s">
        <v>369</v>
      </c>
      <c r="E19" s="177"/>
      <c r="F19" s="178"/>
      <c r="G19" s="142">
        <f t="shared" si="0"/>
        <v>0</v>
      </c>
      <c r="H19" s="142">
        <f t="shared" si="1"/>
        <v>0</v>
      </c>
      <c r="I19" s="142">
        <f t="shared" si="2"/>
        <v>0</v>
      </c>
      <c r="J19" s="88"/>
      <c r="L19" s="7"/>
    </row>
    <row r="20" spans="1:12" s="1" customFormat="1" ht="16.5" customHeight="1" x14ac:dyDescent="0.3">
      <c r="A20" s="83" t="s">
        <v>390</v>
      </c>
      <c r="B20" s="174" t="s">
        <v>420</v>
      </c>
      <c r="C20" s="175">
        <v>6</v>
      </c>
      <c r="D20" s="176" t="s">
        <v>369</v>
      </c>
      <c r="E20" s="177"/>
      <c r="F20" s="178"/>
      <c r="G20" s="142">
        <f t="shared" si="0"/>
        <v>0</v>
      </c>
      <c r="H20" s="142">
        <f t="shared" si="1"/>
        <v>0</v>
      </c>
      <c r="I20" s="142">
        <f t="shared" si="2"/>
        <v>0</v>
      </c>
      <c r="J20" s="88"/>
      <c r="L20" s="7"/>
    </row>
    <row r="21" spans="1:12" s="9" customFormat="1" ht="16.5" customHeight="1" x14ac:dyDescent="0.25">
      <c r="A21" s="83" t="s">
        <v>8</v>
      </c>
      <c r="B21" s="174" t="s">
        <v>416</v>
      </c>
      <c r="C21" s="175">
        <v>1000</v>
      </c>
      <c r="D21" s="176" t="s">
        <v>369</v>
      </c>
      <c r="E21" s="177"/>
      <c r="F21" s="178"/>
      <c r="G21" s="142">
        <f t="shared" si="0"/>
        <v>0</v>
      </c>
      <c r="H21" s="142">
        <f t="shared" si="1"/>
        <v>0</v>
      </c>
      <c r="I21" s="142">
        <f t="shared" si="2"/>
        <v>0</v>
      </c>
      <c r="J21" s="88"/>
      <c r="L21" s="7"/>
    </row>
    <row r="22" spans="1:12" s="9" customFormat="1" ht="16.5" customHeight="1" x14ac:dyDescent="0.25">
      <c r="A22" s="83" t="s">
        <v>391</v>
      </c>
      <c r="B22" s="174" t="s">
        <v>96</v>
      </c>
      <c r="C22" s="175">
        <v>2000</v>
      </c>
      <c r="D22" s="176" t="s">
        <v>369</v>
      </c>
      <c r="E22" s="177"/>
      <c r="F22" s="178"/>
      <c r="G22" s="142">
        <f t="shared" si="0"/>
        <v>0</v>
      </c>
      <c r="H22" s="142">
        <f t="shared" si="1"/>
        <v>0</v>
      </c>
      <c r="I22" s="142">
        <f t="shared" si="2"/>
        <v>0</v>
      </c>
      <c r="J22" s="88"/>
      <c r="L22" s="7"/>
    </row>
    <row r="23" spans="1:12" s="8" customFormat="1" ht="25.5" customHeight="1" x14ac:dyDescent="0.25">
      <c r="A23" s="83" t="s">
        <v>392</v>
      </c>
      <c r="B23" s="174" t="s">
        <v>417</v>
      </c>
      <c r="C23" s="175">
        <v>1500</v>
      </c>
      <c r="D23" s="176" t="s">
        <v>369</v>
      </c>
      <c r="E23" s="177"/>
      <c r="F23" s="178"/>
      <c r="G23" s="142">
        <f t="shared" si="0"/>
        <v>0</v>
      </c>
      <c r="H23" s="142">
        <f t="shared" si="1"/>
        <v>0</v>
      </c>
      <c r="I23" s="142">
        <f t="shared" si="2"/>
        <v>0</v>
      </c>
      <c r="J23" s="88"/>
      <c r="L23" s="7"/>
    </row>
    <row r="24" spans="1:12" s="12" customFormat="1" ht="16.5" customHeight="1" x14ac:dyDescent="0.25">
      <c r="A24" s="83" t="s">
        <v>9</v>
      </c>
      <c r="B24" s="174" t="s">
        <v>418</v>
      </c>
      <c r="C24" s="175">
        <v>1500</v>
      </c>
      <c r="D24" s="176" t="s">
        <v>369</v>
      </c>
      <c r="E24" s="177"/>
      <c r="F24" s="178"/>
      <c r="G24" s="142">
        <f t="shared" si="0"/>
        <v>0</v>
      </c>
      <c r="H24" s="142">
        <f t="shared" si="1"/>
        <v>0</v>
      </c>
      <c r="I24" s="142">
        <f t="shared" si="2"/>
        <v>0</v>
      </c>
      <c r="J24" s="88"/>
      <c r="L24" s="7"/>
    </row>
    <row r="25" spans="1:12" s="9" customFormat="1" ht="24" customHeight="1" x14ac:dyDescent="0.25">
      <c r="A25" s="83" t="s">
        <v>10</v>
      </c>
      <c r="B25" s="174" t="s">
        <v>419</v>
      </c>
      <c r="C25" s="175">
        <v>3</v>
      </c>
      <c r="D25" s="176" t="s">
        <v>369</v>
      </c>
      <c r="E25" s="177"/>
      <c r="F25" s="178"/>
      <c r="G25" s="142">
        <f t="shared" si="0"/>
        <v>0</v>
      </c>
      <c r="H25" s="142">
        <f t="shared" si="1"/>
        <v>0</v>
      </c>
      <c r="I25" s="142">
        <f t="shared" si="2"/>
        <v>0</v>
      </c>
      <c r="J25" s="88"/>
      <c r="L25" s="7"/>
    </row>
    <row r="26" spans="1:12" s="9" customFormat="1" ht="16.5" customHeight="1" x14ac:dyDescent="0.25">
      <c r="A26" s="83" t="s">
        <v>393</v>
      </c>
      <c r="B26" s="174" t="s">
        <v>421</v>
      </c>
      <c r="C26" s="175">
        <v>600</v>
      </c>
      <c r="D26" s="176" t="s">
        <v>89</v>
      </c>
      <c r="E26" s="177"/>
      <c r="F26" s="178"/>
      <c r="G26" s="142">
        <f t="shared" si="0"/>
        <v>0</v>
      </c>
      <c r="H26" s="142">
        <f t="shared" si="1"/>
        <v>0</v>
      </c>
      <c r="I26" s="142">
        <f t="shared" si="2"/>
        <v>0</v>
      </c>
      <c r="J26" s="88"/>
      <c r="L26" s="7"/>
    </row>
    <row r="27" spans="1:12" s="9" customFormat="1" ht="16.5" customHeight="1" x14ac:dyDescent="0.25">
      <c r="A27" s="83" t="s">
        <v>11</v>
      </c>
      <c r="B27" s="174" t="s">
        <v>412</v>
      </c>
      <c r="C27" s="175">
        <v>300</v>
      </c>
      <c r="D27" s="176" t="s">
        <v>369</v>
      </c>
      <c r="E27" s="177"/>
      <c r="F27" s="178"/>
      <c r="G27" s="142">
        <f t="shared" si="0"/>
        <v>0</v>
      </c>
      <c r="H27" s="142">
        <f t="shared" si="1"/>
        <v>0</v>
      </c>
      <c r="I27" s="142">
        <f t="shared" si="2"/>
        <v>0</v>
      </c>
      <c r="J27" s="88"/>
      <c r="L27" s="7"/>
    </row>
    <row r="28" spans="1:12" s="9" customFormat="1" ht="16.5" customHeight="1" x14ac:dyDescent="0.25">
      <c r="A28" s="83" t="s">
        <v>394</v>
      </c>
      <c r="B28" s="174" t="s">
        <v>97</v>
      </c>
      <c r="C28" s="175">
        <v>150</v>
      </c>
      <c r="D28" s="176" t="s">
        <v>369</v>
      </c>
      <c r="E28" s="177"/>
      <c r="F28" s="178"/>
      <c r="G28" s="142">
        <f t="shared" si="0"/>
        <v>0</v>
      </c>
      <c r="H28" s="142">
        <f t="shared" si="1"/>
        <v>0</v>
      </c>
      <c r="I28" s="142">
        <f t="shared" si="2"/>
        <v>0</v>
      </c>
      <c r="J28" s="88"/>
      <c r="L28" s="7"/>
    </row>
    <row r="29" spans="1:12" s="9" customFormat="1" ht="16.5" customHeight="1" x14ac:dyDescent="0.25">
      <c r="A29" s="83" t="s">
        <v>12</v>
      </c>
      <c r="B29" s="174" t="s">
        <v>432</v>
      </c>
      <c r="C29" s="175">
        <v>20</v>
      </c>
      <c r="D29" s="176" t="s">
        <v>89</v>
      </c>
      <c r="E29" s="177"/>
      <c r="F29" s="178"/>
      <c r="G29" s="142">
        <f t="shared" si="0"/>
        <v>0</v>
      </c>
      <c r="H29" s="142">
        <f t="shared" si="1"/>
        <v>0</v>
      </c>
      <c r="I29" s="142">
        <f t="shared" si="2"/>
        <v>0</v>
      </c>
      <c r="J29" s="88"/>
      <c r="L29" s="7"/>
    </row>
    <row r="30" spans="1:12" s="8" customFormat="1" ht="16.5" customHeight="1" x14ac:dyDescent="0.25">
      <c r="A30" s="83" t="s">
        <v>13</v>
      </c>
      <c r="B30" s="174" t="s">
        <v>433</v>
      </c>
      <c r="C30" s="175">
        <v>20</v>
      </c>
      <c r="D30" s="176" t="s">
        <v>89</v>
      </c>
      <c r="E30" s="177"/>
      <c r="F30" s="178"/>
      <c r="G30" s="142">
        <f t="shared" si="0"/>
        <v>0</v>
      </c>
      <c r="H30" s="142">
        <f t="shared" si="1"/>
        <v>0</v>
      </c>
      <c r="I30" s="142">
        <f t="shared" si="2"/>
        <v>0</v>
      </c>
      <c r="J30" s="88"/>
      <c r="L30" s="7"/>
    </row>
    <row r="31" spans="1:12" s="8" customFormat="1" ht="15.75" customHeight="1" x14ac:dyDescent="0.25">
      <c r="A31" s="83" t="s">
        <v>14</v>
      </c>
      <c r="B31" s="174" t="s">
        <v>413</v>
      </c>
      <c r="C31" s="175">
        <v>6</v>
      </c>
      <c r="D31" s="176" t="s">
        <v>369</v>
      </c>
      <c r="E31" s="177"/>
      <c r="F31" s="178"/>
      <c r="G31" s="142">
        <f t="shared" si="0"/>
        <v>0</v>
      </c>
      <c r="H31" s="142">
        <f t="shared" si="1"/>
        <v>0</v>
      </c>
      <c r="I31" s="142">
        <f t="shared" si="2"/>
        <v>0</v>
      </c>
      <c r="J31" s="88"/>
      <c r="L31" s="7"/>
    </row>
    <row r="32" spans="1:12" s="8" customFormat="1" ht="16.5" customHeight="1" x14ac:dyDescent="0.25">
      <c r="A32" s="83" t="s">
        <v>15</v>
      </c>
      <c r="B32" s="144" t="s">
        <v>98</v>
      </c>
      <c r="C32" s="176">
        <v>193.92000000000002</v>
      </c>
      <c r="D32" s="176" t="s">
        <v>369</v>
      </c>
      <c r="E32" s="177"/>
      <c r="F32" s="178"/>
      <c r="G32" s="142">
        <f t="shared" si="0"/>
        <v>0</v>
      </c>
      <c r="H32" s="142">
        <f t="shared" si="1"/>
        <v>0</v>
      </c>
      <c r="I32" s="142">
        <f t="shared" si="2"/>
        <v>0</v>
      </c>
      <c r="J32" s="88"/>
      <c r="L32" s="7"/>
    </row>
    <row r="33" spans="1:12" s="8" customFormat="1" ht="16.5" customHeight="1" x14ac:dyDescent="0.25">
      <c r="A33" s="83" t="s">
        <v>16</v>
      </c>
      <c r="B33" s="144" t="s">
        <v>423</v>
      </c>
      <c r="C33" s="176">
        <v>500</v>
      </c>
      <c r="D33" s="176" t="s">
        <v>369</v>
      </c>
      <c r="E33" s="177"/>
      <c r="F33" s="178"/>
      <c r="G33" s="142">
        <f t="shared" si="0"/>
        <v>0</v>
      </c>
      <c r="H33" s="142">
        <f t="shared" si="1"/>
        <v>0</v>
      </c>
      <c r="I33" s="142">
        <f t="shared" si="2"/>
        <v>0</v>
      </c>
      <c r="J33" s="88"/>
      <c r="L33" s="7"/>
    </row>
    <row r="34" spans="1:12" s="8" customFormat="1" ht="16.5" customHeight="1" x14ac:dyDescent="0.25">
      <c r="A34" s="83" t="s">
        <v>17</v>
      </c>
      <c r="B34" s="144" t="s">
        <v>99</v>
      </c>
      <c r="C34" s="176">
        <v>160</v>
      </c>
      <c r="D34" s="176" t="s">
        <v>369</v>
      </c>
      <c r="E34" s="177"/>
      <c r="F34" s="178"/>
      <c r="G34" s="142">
        <f t="shared" si="0"/>
        <v>0</v>
      </c>
      <c r="H34" s="142">
        <f t="shared" si="1"/>
        <v>0</v>
      </c>
      <c r="I34" s="142">
        <f t="shared" si="2"/>
        <v>0</v>
      </c>
      <c r="J34" s="88"/>
      <c r="L34" s="7"/>
    </row>
    <row r="35" spans="1:12" s="6" customFormat="1" ht="16.5" customHeight="1" x14ac:dyDescent="0.25">
      <c r="A35" s="83" t="s">
        <v>395</v>
      </c>
      <c r="B35" s="144" t="s">
        <v>424</v>
      </c>
      <c r="C35" s="176">
        <v>50</v>
      </c>
      <c r="D35" s="176" t="s">
        <v>369</v>
      </c>
      <c r="E35" s="177"/>
      <c r="F35" s="178"/>
      <c r="G35" s="142">
        <f t="shared" si="0"/>
        <v>0</v>
      </c>
      <c r="H35" s="142">
        <f t="shared" si="1"/>
        <v>0</v>
      </c>
      <c r="I35" s="142">
        <f t="shared" si="2"/>
        <v>0</v>
      </c>
      <c r="J35" s="88"/>
      <c r="L35" s="7"/>
    </row>
    <row r="36" spans="1:12" ht="16.5" customHeight="1" x14ac:dyDescent="0.25">
      <c r="A36" s="83" t="s">
        <v>18</v>
      </c>
      <c r="B36" s="144" t="s">
        <v>425</v>
      </c>
      <c r="C36" s="176">
        <v>50</v>
      </c>
      <c r="D36" s="176" t="s">
        <v>369</v>
      </c>
      <c r="E36" s="177"/>
      <c r="F36" s="178"/>
      <c r="G36" s="142">
        <f t="shared" si="0"/>
        <v>0</v>
      </c>
      <c r="H36" s="142">
        <f t="shared" si="1"/>
        <v>0</v>
      </c>
      <c r="I36" s="142">
        <f t="shared" si="2"/>
        <v>0</v>
      </c>
      <c r="J36" s="88"/>
      <c r="L36" s="7"/>
    </row>
    <row r="37" spans="1:12" s="12" customFormat="1" ht="16.5" customHeight="1" x14ac:dyDescent="0.25">
      <c r="A37" s="83" t="s">
        <v>396</v>
      </c>
      <c r="B37" s="144" t="s">
        <v>100</v>
      </c>
      <c r="C37" s="176">
        <v>200</v>
      </c>
      <c r="D37" s="176" t="s">
        <v>369</v>
      </c>
      <c r="E37" s="177"/>
      <c r="F37" s="178"/>
      <c r="G37" s="142">
        <f t="shared" si="0"/>
        <v>0</v>
      </c>
      <c r="H37" s="142">
        <f t="shared" si="1"/>
        <v>0</v>
      </c>
      <c r="I37" s="142">
        <f t="shared" si="2"/>
        <v>0</v>
      </c>
      <c r="J37" s="88"/>
      <c r="L37" s="7"/>
    </row>
    <row r="38" spans="1:12" ht="16.5" customHeight="1" x14ac:dyDescent="0.25">
      <c r="A38" s="83" t="s">
        <v>397</v>
      </c>
      <c r="B38" s="89" t="s">
        <v>101</v>
      </c>
      <c r="C38" s="85">
        <v>6</v>
      </c>
      <c r="D38" s="86" t="s">
        <v>369</v>
      </c>
      <c r="E38" s="87"/>
      <c r="F38" s="178"/>
      <c r="G38" s="142">
        <f t="shared" si="0"/>
        <v>0</v>
      </c>
      <c r="H38" s="142">
        <f t="shared" si="1"/>
        <v>0</v>
      </c>
      <c r="I38" s="142">
        <f t="shared" si="2"/>
        <v>0</v>
      </c>
      <c r="J38" s="88"/>
      <c r="L38" s="7"/>
    </row>
    <row r="39" spans="1:12" ht="16.5" customHeight="1" x14ac:dyDescent="0.25">
      <c r="A39" s="83" t="s">
        <v>398</v>
      </c>
      <c r="B39" s="84" t="s">
        <v>102</v>
      </c>
      <c r="C39" s="85">
        <v>50</v>
      </c>
      <c r="D39" s="86" t="s">
        <v>369</v>
      </c>
      <c r="E39" s="87"/>
      <c r="F39" s="178"/>
      <c r="G39" s="142">
        <f t="shared" si="0"/>
        <v>0</v>
      </c>
      <c r="H39" s="142">
        <f t="shared" si="1"/>
        <v>0</v>
      </c>
      <c r="I39" s="142">
        <f t="shared" si="2"/>
        <v>0</v>
      </c>
      <c r="J39" s="88"/>
      <c r="L39" s="7"/>
    </row>
    <row r="40" spans="1:12" ht="16.5" customHeight="1" x14ac:dyDescent="0.25">
      <c r="A40" s="83" t="s">
        <v>399</v>
      </c>
      <c r="B40" s="84" t="s">
        <v>103</v>
      </c>
      <c r="C40" s="85">
        <v>50</v>
      </c>
      <c r="D40" s="86" t="s">
        <v>369</v>
      </c>
      <c r="E40" s="87"/>
      <c r="F40" s="178"/>
      <c r="G40" s="142">
        <f t="shared" si="0"/>
        <v>0</v>
      </c>
      <c r="H40" s="142">
        <f t="shared" si="1"/>
        <v>0</v>
      </c>
      <c r="I40" s="142">
        <f t="shared" si="2"/>
        <v>0</v>
      </c>
      <c r="J40" s="88"/>
      <c r="L40" s="7"/>
    </row>
    <row r="41" spans="1:12" s="12" customFormat="1" ht="16.5" customHeight="1" x14ac:dyDescent="0.25">
      <c r="A41" s="83" t="s">
        <v>400</v>
      </c>
      <c r="B41" s="84" t="s">
        <v>370</v>
      </c>
      <c r="C41" s="85">
        <v>40</v>
      </c>
      <c r="D41" s="86" t="s">
        <v>369</v>
      </c>
      <c r="E41" s="87"/>
      <c r="F41" s="178"/>
      <c r="G41" s="142">
        <f t="shared" si="0"/>
        <v>0</v>
      </c>
      <c r="H41" s="142">
        <f t="shared" si="1"/>
        <v>0</v>
      </c>
      <c r="I41" s="142">
        <f t="shared" si="2"/>
        <v>0</v>
      </c>
      <c r="J41" s="88"/>
      <c r="L41" s="7"/>
    </row>
    <row r="42" spans="1:12" s="12" customFormat="1" ht="16.5" customHeight="1" x14ac:dyDescent="0.25">
      <c r="A42" s="83" t="s">
        <v>401</v>
      </c>
      <c r="B42" s="84" t="s">
        <v>371</v>
      </c>
      <c r="C42" s="85">
        <v>120</v>
      </c>
      <c r="D42" s="86" t="s">
        <v>369</v>
      </c>
      <c r="E42" s="87"/>
      <c r="F42" s="178"/>
      <c r="G42" s="142">
        <f t="shared" si="0"/>
        <v>0</v>
      </c>
      <c r="H42" s="142">
        <f t="shared" si="1"/>
        <v>0</v>
      </c>
      <c r="I42" s="142">
        <f t="shared" si="2"/>
        <v>0</v>
      </c>
      <c r="J42" s="88"/>
      <c r="L42" s="7"/>
    </row>
    <row r="43" spans="1:12" s="12" customFormat="1" ht="16.5" customHeight="1" x14ac:dyDescent="0.25">
      <c r="A43" s="83" t="s">
        <v>21</v>
      </c>
      <c r="B43" s="84" t="s">
        <v>104</v>
      </c>
      <c r="C43" s="85">
        <v>9</v>
      </c>
      <c r="D43" s="86" t="s">
        <v>369</v>
      </c>
      <c r="E43" s="87"/>
      <c r="F43" s="178"/>
      <c r="G43" s="142">
        <f t="shared" si="0"/>
        <v>0</v>
      </c>
      <c r="H43" s="142">
        <f t="shared" si="1"/>
        <v>0</v>
      </c>
      <c r="I43" s="142">
        <f t="shared" si="2"/>
        <v>0</v>
      </c>
      <c r="J43" s="88"/>
      <c r="L43" s="7"/>
    </row>
    <row r="44" spans="1:12" ht="20.25" customHeight="1" x14ac:dyDescent="0.25">
      <c r="A44" s="95"/>
      <c r="B44" s="96" t="s">
        <v>451</v>
      </c>
      <c r="C44" s="97" t="s">
        <v>20</v>
      </c>
      <c r="D44" s="97" t="s">
        <v>20</v>
      </c>
      <c r="E44" s="97" t="s">
        <v>20</v>
      </c>
      <c r="F44" s="97" t="s">
        <v>20</v>
      </c>
      <c r="G44" s="99">
        <f>SUM(G10:G43)</f>
        <v>0</v>
      </c>
      <c r="H44" s="99">
        <f>SUM(H10:H43)</f>
        <v>0</v>
      </c>
      <c r="I44" s="99">
        <f>SUM(I10:I43)</f>
        <v>0</v>
      </c>
      <c r="J44" s="99">
        <f>SUM(J10:J43)</f>
        <v>0</v>
      </c>
    </row>
    <row r="45" spans="1:12" s="12" customFormat="1" ht="20.25" customHeight="1" x14ac:dyDescent="0.25">
      <c r="A45" s="90"/>
    </row>
    <row r="46" spans="1:12" s="12" customFormat="1" ht="14.25" customHeight="1" x14ac:dyDescent="0.25">
      <c r="A46" s="204" t="s">
        <v>60</v>
      </c>
      <c r="B46" s="204"/>
      <c r="C46" s="204"/>
      <c r="D46" s="204"/>
      <c r="E46" s="204"/>
      <c r="F46" s="204"/>
      <c r="G46" s="204"/>
      <c r="H46" s="204"/>
      <c r="I46" s="204"/>
      <c r="J46" s="204"/>
    </row>
    <row r="47" spans="1:12" ht="18" customHeight="1" x14ac:dyDescent="0.3">
      <c r="A47" s="37" t="s">
        <v>41</v>
      </c>
      <c r="B47" s="60"/>
      <c r="C47" s="61"/>
      <c r="D47" s="62"/>
      <c r="E47" s="63"/>
      <c r="F47" s="63"/>
      <c r="G47" s="63"/>
      <c r="H47" s="63"/>
      <c r="I47" s="63"/>
      <c r="J47" s="37"/>
    </row>
    <row r="48" spans="1:12" ht="37.5" customHeight="1" x14ac:dyDescent="0.3">
      <c r="A48" s="205" t="s">
        <v>77</v>
      </c>
      <c r="B48" s="205"/>
      <c r="C48" s="205"/>
      <c r="D48" s="205"/>
      <c r="E48" s="205"/>
      <c r="F48" s="205"/>
      <c r="G48" s="205"/>
      <c r="H48" s="205"/>
      <c r="I48" s="205"/>
      <c r="J48" s="205"/>
    </row>
    <row r="49" spans="1:10" ht="16.5" x14ac:dyDescent="0.3">
      <c r="A49" s="205" t="s">
        <v>72</v>
      </c>
      <c r="B49" s="205"/>
      <c r="C49" s="205"/>
      <c r="D49" s="205"/>
      <c r="E49" s="205"/>
      <c r="F49" s="205"/>
      <c r="G49" s="205"/>
      <c r="H49" s="205"/>
      <c r="I49" s="205"/>
      <c r="J49" s="205"/>
    </row>
    <row r="50" spans="1:10" ht="16.5" x14ac:dyDescent="0.3">
      <c r="A50" s="205" t="s">
        <v>73</v>
      </c>
      <c r="B50" s="205"/>
      <c r="C50" s="205"/>
      <c r="D50" s="205"/>
      <c r="E50" s="205"/>
      <c r="F50" s="205"/>
      <c r="G50" s="205"/>
      <c r="H50" s="205"/>
      <c r="I50" s="205"/>
      <c r="J50" s="205"/>
    </row>
    <row r="51" spans="1:10" ht="16.5" x14ac:dyDescent="0.3">
      <c r="A51" s="37" t="s">
        <v>452</v>
      </c>
      <c r="B51" s="10"/>
      <c r="C51" s="66"/>
      <c r="D51" s="67"/>
      <c r="E51" s="65"/>
      <c r="F51" s="65"/>
      <c r="G51" s="65"/>
      <c r="H51" s="65"/>
      <c r="I51" s="65"/>
      <c r="J51" s="37"/>
    </row>
    <row r="52" spans="1:10" ht="16.5" x14ac:dyDescent="0.3">
      <c r="A52" s="37" t="s">
        <v>74</v>
      </c>
      <c r="B52" s="10"/>
      <c r="C52" s="66"/>
      <c r="D52" s="67"/>
      <c r="E52" s="65"/>
      <c r="F52" s="65"/>
      <c r="G52" s="65"/>
      <c r="H52" s="65"/>
      <c r="I52" s="65"/>
      <c r="J52" s="37"/>
    </row>
    <row r="53" spans="1:10" ht="16.5" x14ac:dyDescent="0.3">
      <c r="A53" s="203" t="s">
        <v>453</v>
      </c>
      <c r="B53" s="203"/>
      <c r="C53" s="203"/>
      <c r="D53" s="203"/>
      <c r="E53" s="203"/>
      <c r="F53" s="203"/>
      <c r="G53" s="203"/>
      <c r="H53" s="203"/>
      <c r="I53" s="203"/>
      <c r="J53" s="203"/>
    </row>
    <row r="54" spans="1:10" ht="16.5" x14ac:dyDescent="0.3">
      <c r="A54" s="203" t="s">
        <v>75</v>
      </c>
      <c r="B54" s="203"/>
      <c r="C54" s="203"/>
      <c r="D54" s="203"/>
      <c r="E54" s="203"/>
      <c r="F54" s="203"/>
      <c r="G54" s="203"/>
      <c r="H54" s="203"/>
      <c r="I54" s="203"/>
      <c r="J54" s="37"/>
    </row>
    <row r="55" spans="1:10" ht="53.25" customHeight="1" x14ac:dyDescent="0.3">
      <c r="A55" s="203" t="s">
        <v>76</v>
      </c>
      <c r="B55" s="203"/>
      <c r="C55" s="203"/>
      <c r="D55" s="203"/>
      <c r="E55" s="203"/>
      <c r="F55" s="203"/>
      <c r="G55" s="203"/>
      <c r="H55" s="203"/>
      <c r="I55" s="203"/>
      <c r="J55" s="73"/>
    </row>
    <row r="56" spans="1:10" x14ac:dyDescent="0.25">
      <c r="A56" s="68"/>
      <c r="B56" s="69"/>
      <c r="C56" s="70"/>
      <c r="D56" s="68"/>
      <c r="E56" s="68"/>
      <c r="F56" s="68"/>
    </row>
    <row r="57" spans="1:10" x14ac:dyDescent="0.25">
      <c r="A57" s="68"/>
      <c r="B57" s="69"/>
      <c r="C57" s="70"/>
      <c r="D57" s="68"/>
      <c r="E57" s="68"/>
      <c r="F57" s="68"/>
    </row>
    <row r="58" spans="1:10" x14ac:dyDescent="0.25">
      <c r="A58" s="68"/>
      <c r="B58" s="69"/>
      <c r="C58" s="70"/>
      <c r="D58" s="68"/>
      <c r="E58" s="68"/>
      <c r="F58" s="68"/>
    </row>
    <row r="59" spans="1:10" x14ac:dyDescent="0.25">
      <c r="A59" s="68"/>
      <c r="B59" s="69"/>
      <c r="C59" s="70"/>
      <c r="D59" s="68"/>
      <c r="E59" s="68"/>
      <c r="F59" s="68"/>
    </row>
    <row r="60" spans="1:10" x14ac:dyDescent="0.25">
      <c r="A60" s="68"/>
      <c r="B60" s="69"/>
      <c r="C60" s="70"/>
      <c r="D60" s="68"/>
      <c r="E60" s="68"/>
      <c r="F60" s="68"/>
    </row>
    <row r="61" spans="1:10" x14ac:dyDescent="0.25">
      <c r="A61" s="68"/>
      <c r="B61" s="69"/>
      <c r="C61" s="70"/>
      <c r="D61" s="68"/>
      <c r="E61" s="68"/>
      <c r="F61" s="68"/>
    </row>
    <row r="62" spans="1:10" x14ac:dyDescent="0.25">
      <c r="A62" s="68"/>
      <c r="B62" s="69"/>
      <c r="C62" s="70"/>
      <c r="D62" s="68"/>
      <c r="E62" s="68"/>
      <c r="F62" s="68"/>
    </row>
    <row r="63" spans="1:10" x14ac:dyDescent="0.25">
      <c r="A63" s="68"/>
      <c r="B63" s="69"/>
      <c r="C63" s="70"/>
      <c r="D63" s="68"/>
      <c r="E63" s="68"/>
      <c r="F63" s="68"/>
    </row>
    <row r="64" spans="1:10" x14ac:dyDescent="0.25">
      <c r="A64" s="68"/>
      <c r="B64" s="69"/>
      <c r="C64" s="70"/>
      <c r="D64" s="68"/>
      <c r="E64" s="68"/>
      <c r="F64" s="68"/>
    </row>
    <row r="65" spans="1:10" x14ac:dyDescent="0.25">
      <c r="A65" s="68"/>
      <c r="B65" s="69"/>
      <c r="C65" s="70"/>
      <c r="D65" s="68"/>
      <c r="E65" s="68"/>
      <c r="F65" s="68"/>
    </row>
    <row r="66" spans="1:10" x14ac:dyDescent="0.25">
      <c r="A66" s="68"/>
      <c r="B66" s="69"/>
      <c r="C66" s="70"/>
      <c r="D66" s="68"/>
      <c r="E66" s="68"/>
      <c r="F66" s="68"/>
    </row>
    <row r="67" spans="1:10" x14ac:dyDescent="0.25">
      <c r="A67" s="68"/>
      <c r="B67" s="69"/>
      <c r="C67" s="70"/>
      <c r="D67" s="68"/>
      <c r="E67" s="68"/>
      <c r="F67" s="68"/>
    </row>
    <row r="68" spans="1:10" x14ac:dyDescent="0.25">
      <c r="A68" s="68"/>
      <c r="B68" s="69"/>
      <c r="C68" s="70"/>
      <c r="D68" s="68"/>
      <c r="E68" s="68"/>
      <c r="F68" s="68"/>
    </row>
    <row r="69" spans="1:10" x14ac:dyDescent="0.25">
      <c r="A69" s="68"/>
      <c r="B69" s="69"/>
      <c r="C69" s="70"/>
      <c r="D69" s="68"/>
      <c r="E69" s="68"/>
      <c r="F69" s="68"/>
    </row>
    <row r="70" spans="1:10" s="12" customFormat="1" ht="34.5" customHeight="1" x14ac:dyDescent="0.25">
      <c r="A70" s="68"/>
      <c r="B70" s="69"/>
      <c r="C70" s="70"/>
      <c r="D70" s="68"/>
      <c r="E70" s="68"/>
      <c r="F70" s="68"/>
      <c r="G70" s="2"/>
      <c r="H70" s="2"/>
      <c r="I70" s="2"/>
      <c r="J70"/>
    </row>
    <row r="71" spans="1:10" x14ac:dyDescent="0.25">
      <c r="A71" s="68"/>
      <c r="B71" s="69"/>
      <c r="C71" s="70"/>
      <c r="D71" s="68"/>
      <c r="E71" s="68"/>
      <c r="F71" s="68"/>
    </row>
    <row r="72" spans="1:10" ht="15.75" customHeight="1" x14ac:dyDescent="0.25">
      <c r="A72" s="68"/>
      <c r="B72" s="69"/>
      <c r="C72" s="70"/>
      <c r="D72" s="68"/>
      <c r="E72" s="68"/>
      <c r="F72" s="68"/>
    </row>
    <row r="73" spans="1:10" x14ac:dyDescent="0.25">
      <c r="A73" s="68"/>
      <c r="B73" s="69"/>
      <c r="C73" s="70"/>
      <c r="D73" s="68"/>
      <c r="E73" s="68"/>
      <c r="F73" s="68"/>
    </row>
    <row r="74" spans="1:10" x14ac:dyDescent="0.25">
      <c r="A74" s="68"/>
      <c r="B74" s="69"/>
      <c r="C74" s="70"/>
      <c r="D74" s="68"/>
      <c r="E74" s="68"/>
      <c r="F74" s="68"/>
    </row>
    <row r="75" spans="1:10" x14ac:dyDescent="0.25">
      <c r="A75" s="68"/>
      <c r="B75" s="69"/>
      <c r="C75" s="70"/>
      <c r="D75" s="68"/>
      <c r="E75" s="68"/>
      <c r="F75" s="68"/>
    </row>
    <row r="76" spans="1:10" x14ac:dyDescent="0.25">
      <c r="A76" s="68"/>
      <c r="B76" s="69"/>
      <c r="C76" s="70"/>
      <c r="D76" s="68"/>
      <c r="E76" s="68"/>
      <c r="F76" s="68"/>
    </row>
    <row r="77" spans="1:10" ht="48" customHeight="1" x14ac:dyDescent="0.25">
      <c r="A77" s="68"/>
      <c r="B77" s="69"/>
      <c r="C77" s="70"/>
      <c r="D77" s="68"/>
      <c r="E77" s="68"/>
      <c r="F77" s="68"/>
    </row>
    <row r="78" spans="1:10" x14ac:dyDescent="0.25">
      <c r="A78" s="68"/>
      <c r="B78" s="69"/>
      <c r="C78" s="70"/>
      <c r="D78" s="68"/>
      <c r="E78" s="68"/>
      <c r="F78" s="68"/>
    </row>
    <row r="79" spans="1:10" x14ac:dyDescent="0.25">
      <c r="A79" s="68"/>
      <c r="B79" s="69"/>
      <c r="C79" s="70"/>
      <c r="D79" s="68"/>
      <c r="E79" s="68"/>
      <c r="F79" s="68"/>
    </row>
    <row r="80" spans="1:10" x14ac:dyDescent="0.25">
      <c r="A80" s="68"/>
      <c r="B80" s="69"/>
      <c r="C80" s="70"/>
      <c r="D80" s="68"/>
      <c r="E80" s="68"/>
      <c r="F80" s="68"/>
    </row>
    <row r="81" spans="1:6" x14ac:dyDescent="0.25">
      <c r="A81" s="68"/>
      <c r="B81" s="69"/>
      <c r="C81" s="70"/>
      <c r="D81" s="68"/>
      <c r="E81" s="68"/>
      <c r="F81" s="68"/>
    </row>
    <row r="82" spans="1:6" x14ac:dyDescent="0.25">
      <c r="A82" s="68"/>
      <c r="B82" s="69"/>
      <c r="C82" s="70"/>
      <c r="D82" s="68"/>
      <c r="E82" s="68"/>
      <c r="F82" s="68"/>
    </row>
    <row r="83" spans="1:6" x14ac:dyDescent="0.25">
      <c r="A83" s="68"/>
      <c r="B83" s="69"/>
      <c r="C83" s="70"/>
      <c r="D83" s="68"/>
      <c r="E83" s="68"/>
      <c r="F83" s="68"/>
    </row>
    <row r="84" spans="1:6" x14ac:dyDescent="0.25">
      <c r="A84" s="68"/>
      <c r="B84" s="69"/>
      <c r="C84" s="70"/>
      <c r="D84" s="68"/>
      <c r="E84" s="68"/>
      <c r="F84" s="68"/>
    </row>
    <row r="85" spans="1:6" x14ac:dyDescent="0.25">
      <c r="A85" s="68"/>
      <c r="B85" s="69"/>
      <c r="C85" s="70"/>
      <c r="D85" s="68"/>
      <c r="E85" s="68"/>
      <c r="F85" s="68"/>
    </row>
    <row r="86" spans="1:6" x14ac:dyDescent="0.25">
      <c r="A86" s="68"/>
      <c r="B86" s="69"/>
      <c r="C86" s="70"/>
      <c r="D86" s="68"/>
      <c r="E86" s="68"/>
      <c r="F86" s="68"/>
    </row>
    <row r="87" spans="1:6" x14ac:dyDescent="0.25">
      <c r="A87" s="68"/>
      <c r="B87" s="69"/>
      <c r="C87" s="70"/>
      <c r="D87" s="68"/>
      <c r="E87" s="68"/>
      <c r="F87" s="68"/>
    </row>
    <row r="88" spans="1:6" x14ac:dyDescent="0.25">
      <c r="A88" s="68"/>
      <c r="B88" s="69"/>
      <c r="C88" s="70"/>
      <c r="D88" s="68"/>
      <c r="E88" s="68"/>
      <c r="F88" s="68"/>
    </row>
    <row r="89" spans="1:6" x14ac:dyDescent="0.25">
      <c r="A89" s="68"/>
      <c r="B89" s="69"/>
      <c r="C89" s="70"/>
      <c r="D89" s="68"/>
      <c r="E89" s="68"/>
      <c r="F89" s="68"/>
    </row>
    <row r="90" spans="1:6" x14ac:dyDescent="0.25">
      <c r="A90" s="68"/>
      <c r="B90" s="69"/>
      <c r="C90" s="70"/>
      <c r="D90" s="68"/>
      <c r="E90" s="68"/>
      <c r="F90" s="68"/>
    </row>
    <row r="91" spans="1:6" x14ac:dyDescent="0.25">
      <c r="A91" s="68"/>
      <c r="B91" s="69"/>
      <c r="C91" s="70"/>
      <c r="D91" s="68"/>
      <c r="E91" s="68"/>
      <c r="F91" s="68"/>
    </row>
    <row r="92" spans="1:6" x14ac:dyDescent="0.25">
      <c r="A92" s="68"/>
      <c r="B92" s="69"/>
      <c r="C92" s="70"/>
      <c r="D92" s="68"/>
      <c r="E92" s="68"/>
      <c r="F92" s="68"/>
    </row>
    <row r="93" spans="1:6" x14ac:dyDescent="0.25">
      <c r="A93" s="68"/>
      <c r="B93" s="69"/>
      <c r="C93" s="70"/>
      <c r="D93" s="68"/>
      <c r="E93" s="68"/>
      <c r="F93" s="68"/>
    </row>
    <row r="94" spans="1:6" x14ac:dyDescent="0.25">
      <c r="A94" s="68"/>
      <c r="B94" s="69"/>
      <c r="C94" s="70"/>
      <c r="D94" s="68"/>
      <c r="E94" s="68"/>
      <c r="F94" s="68"/>
    </row>
    <row r="95" spans="1:6" x14ac:dyDescent="0.25">
      <c r="A95" s="68"/>
      <c r="B95" s="69"/>
      <c r="C95" s="70"/>
      <c r="D95" s="68"/>
      <c r="E95" s="68"/>
      <c r="F95" s="68"/>
    </row>
    <row r="96" spans="1:6" x14ac:dyDescent="0.25">
      <c r="A96" s="68"/>
      <c r="B96" s="69"/>
      <c r="C96" s="70"/>
      <c r="D96" s="68"/>
      <c r="E96" s="68"/>
      <c r="F96" s="68"/>
    </row>
    <row r="97" spans="1:6" x14ac:dyDescent="0.25">
      <c r="A97" s="68"/>
      <c r="B97" s="69"/>
      <c r="C97" s="70"/>
      <c r="D97" s="68"/>
      <c r="E97" s="68"/>
      <c r="F97" s="68"/>
    </row>
    <row r="98" spans="1:6" x14ac:dyDescent="0.25">
      <c r="A98" s="68"/>
      <c r="B98" s="69"/>
      <c r="C98" s="70"/>
      <c r="D98" s="68"/>
      <c r="E98" s="68"/>
      <c r="F98" s="68"/>
    </row>
    <row r="99" spans="1:6" x14ac:dyDescent="0.25">
      <c r="A99" s="68"/>
      <c r="B99" s="69"/>
      <c r="C99" s="70"/>
      <c r="D99" s="68"/>
      <c r="E99" s="68"/>
      <c r="F99" s="68"/>
    </row>
    <row r="100" spans="1:6" x14ac:dyDescent="0.25">
      <c r="A100" s="68"/>
      <c r="B100" s="69"/>
      <c r="C100" s="70"/>
      <c r="D100" s="68"/>
      <c r="E100" s="68"/>
      <c r="F100" s="68"/>
    </row>
    <row r="101" spans="1:6" x14ac:dyDescent="0.25">
      <c r="A101" s="68"/>
      <c r="B101" s="69"/>
      <c r="C101" s="70"/>
      <c r="D101" s="68"/>
      <c r="E101" s="68"/>
      <c r="F101" s="68"/>
    </row>
    <row r="102" spans="1:6" x14ac:dyDescent="0.25">
      <c r="A102" s="68"/>
      <c r="B102" s="69"/>
      <c r="C102" s="70"/>
      <c r="D102" s="68"/>
      <c r="E102" s="68"/>
      <c r="F102" s="68"/>
    </row>
    <row r="103" spans="1:6" x14ac:dyDescent="0.25">
      <c r="A103" s="68"/>
      <c r="B103" s="69"/>
      <c r="C103" s="70"/>
      <c r="D103" s="68"/>
      <c r="E103" s="68"/>
      <c r="F103" s="68"/>
    </row>
    <row r="104" spans="1:6" x14ac:dyDescent="0.25">
      <c r="A104" s="68"/>
      <c r="B104" s="69"/>
      <c r="C104" s="70"/>
      <c r="D104" s="68"/>
      <c r="E104" s="68"/>
      <c r="F104" s="68"/>
    </row>
    <row r="105" spans="1:6" x14ac:dyDescent="0.25">
      <c r="A105" s="68"/>
      <c r="B105" s="69"/>
      <c r="C105" s="70"/>
      <c r="D105" s="68"/>
      <c r="E105" s="68"/>
      <c r="F105" s="68"/>
    </row>
  </sheetData>
  <mergeCells count="10">
    <mergeCell ref="A4:I4"/>
    <mergeCell ref="A54:I54"/>
    <mergeCell ref="A55:I55"/>
    <mergeCell ref="A46:J46"/>
    <mergeCell ref="A49:J49"/>
    <mergeCell ref="A50:J50"/>
    <mergeCell ref="A48:J48"/>
    <mergeCell ref="A53:J53"/>
    <mergeCell ref="A6:J6"/>
    <mergeCell ref="A9:J9"/>
  </mergeCells>
  <phoneticPr fontId="47" type="noConversion"/>
  <dataValidations count="2">
    <dataValidation type="whole" operator="equal" allowBlank="1" showInputMessage="1" showErrorMessage="1" sqref="WLC10:WLC13 WBG10:WBG13 VRK10:VRK13 VHO10:VHO13 UXS10:UXS13 UNW10:UNW13 UEA10:UEA13 TUE10:TUE13 TKI10:TKI13 TAM10:TAM13 SQQ10:SQQ13 SGU10:SGU13 RWY10:RWY13 RNC10:RNC13 RDG10:RDG13 QTK10:QTK13 QJO10:QJO13 PZS10:PZS13 PPW10:PPW13 PGA10:PGA13 OWE10:OWE13 OMI10:OMI13 OCM10:OCM13 NSQ10:NSQ13 NIU10:NIU13 MYY10:MYY13 MPC10:MPC13 MFG10:MFG13 LVK10:LVK13 LLO10:LLO13 LBS10:LBS13 KRW10:KRW13 KIA10:KIA13 JYE10:JYE13 JOI10:JOI13 JEM10:JEM13 IUQ10:IUQ13 IKU10:IKU13 IAY10:IAY13 HRC10:HRC13 HHG10:HHG13 GXK10:GXK13 GNO10:GNO13 GDS10:GDS13 FTW10:FTW13 FKA10:FKA13 FAE10:FAE13 EQI10:EQI13 EGM10:EGM13 DWQ10:DWQ13 DMU10:DMU13 DCY10:DCY13 CTC10:CTC13 CJG10:CJG13 BZK10:BZK13 BPO10:BPO13 BFS10:BFS13 AVW10:AVW13 AMA10:AMA13 ACE10:ACE13 SI10:SI13 IM10:IM13 WUY10:WUY13 SK23:SL23 ACG23:ACH23 AMC23:AMD23 AVY23:AVZ23 BFU23:BFV23 BPQ23:BPR23 BZM23:BZN23 CJI23:CJJ23 CTE23:CTF23 DDA23:DDB23 DMW23:DMX23 DWS23:DWT23 EGO23:EGP23 EQK23:EQL23 FAG23:FAH23 FKC23:FKD23 FTY23:FTZ23 GDU23:GDV23 GNQ23:GNR23 GXM23:GXN23 HHI23:HHJ23 HRE23:HRF23 IBA23:IBB23 IKW23:IKX23 IUS23:IUT23 JEO23:JEP23 JOK23:JOL23 JYG23:JYH23 KIC23:KID23 KRY23:KRZ23 LBU23:LBV23 LLQ23:LLR23 LVM23:LVN23 MFI23:MFJ23 MPE23:MPF23 MZA23:MZB23 NIW23:NIX23 NSS23:NST23 OCO23:OCP23 OMK23:OML23 OWG23:OWH23 PGC23:PGD23 PPY23:PPZ23 PZU23:PZV23 QJQ23:QJR23 QTM23:QTN23 RDI23:RDJ23 RNE23:RNF23 RXA23:RXB23 SGW23:SGX23 SQS23:SQT23 TAO23:TAP23 TKK23:TKL23 TUG23:TUH23 UEC23:UED23 UNY23:UNZ23 UXU23:UXV23 VHQ23:VHR23 VRM23:VRN23 WBI23:WBJ23 WLE23:WLF23 WVA23:WVB23 IO23:IP23">
      <formula1>1</formula1>
    </dataValidation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10:J43">
      <formula1>1</formula1>
    </dataValidation>
  </dataValidations>
  <pageMargins left="0.7" right="0.7" top="0.75" bottom="0.75" header="0.3" footer="0.3"/>
  <pageSetup paperSize="9" scale="76" fitToHeight="0" orientation="landscape" r:id="rId1"/>
  <rowBreaks count="1" manualBreakCount="1">
    <brk id="5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1"/>
  <sheetViews>
    <sheetView zoomScaleNormal="100" zoomScaleSheetLayoutView="100" workbookViewId="0">
      <selection activeCell="Q16" sqref="Q16"/>
    </sheetView>
  </sheetViews>
  <sheetFormatPr defaultColWidth="9.28515625" defaultRowHeight="15" x14ac:dyDescent="0.25"/>
  <cols>
    <col min="1" max="1" width="3.42578125" customWidth="1"/>
    <col min="2" max="2" width="85.42578125" style="111" customWidth="1"/>
    <col min="3" max="3" width="6.7109375" style="111" customWidth="1"/>
    <col min="4" max="4" width="4.5703125" style="111" customWidth="1"/>
    <col min="5" max="5" width="19.85546875" customWidth="1"/>
    <col min="6" max="10" width="11" customWidth="1"/>
  </cols>
  <sheetData>
    <row r="1" spans="1:12" s="107" customFormat="1" x14ac:dyDescent="0.25">
      <c r="A1" s="238" t="s">
        <v>44</v>
      </c>
      <c r="B1" s="238"/>
      <c r="C1" s="238"/>
      <c r="D1" s="105"/>
      <c r="E1" s="106"/>
      <c r="F1" s="239"/>
      <c r="G1" s="239"/>
      <c r="H1" s="239"/>
      <c r="I1" s="239"/>
      <c r="J1" s="239"/>
    </row>
    <row r="2" spans="1:12" s="107" customFormat="1" x14ac:dyDescent="0.25">
      <c r="A2" s="238" t="s">
        <v>109</v>
      </c>
      <c r="B2" s="238"/>
      <c r="C2" s="238"/>
      <c r="D2" s="238"/>
      <c r="E2" s="238"/>
      <c r="F2" s="238"/>
      <c r="G2" s="238"/>
      <c r="H2" s="238"/>
      <c r="I2" s="238"/>
      <c r="J2" s="238"/>
    </row>
    <row r="3" spans="1:12" s="91" customFormat="1" ht="11.25" customHeight="1" x14ac:dyDescent="0.15">
      <c r="A3" s="74"/>
      <c r="B3" s="75"/>
      <c r="C3" s="74"/>
      <c r="D3" s="113"/>
      <c r="E3" s="74"/>
      <c r="F3" s="74"/>
      <c r="G3" s="74"/>
      <c r="H3" s="74"/>
      <c r="I3" s="74"/>
      <c r="J3" s="74"/>
    </row>
    <row r="4" spans="1:12" s="114" customFormat="1" ht="17.25" customHeight="1" x14ac:dyDescent="0.3">
      <c r="A4" s="240" t="s">
        <v>216</v>
      </c>
      <c r="B4" s="240"/>
      <c r="C4" s="240"/>
      <c r="D4" s="240"/>
      <c r="E4" s="240"/>
      <c r="F4" s="240"/>
      <c r="G4" s="240"/>
      <c r="H4" s="240"/>
      <c r="I4" s="240"/>
      <c r="J4" s="240"/>
    </row>
    <row r="5" spans="1:12" s="108" customFormat="1" ht="50.1" customHeight="1" x14ac:dyDescent="0.15">
      <c r="A5" s="76" t="s">
        <v>45</v>
      </c>
      <c r="B5" s="76" t="s">
        <v>46</v>
      </c>
      <c r="C5" s="92" t="s">
        <v>19</v>
      </c>
      <c r="D5" s="92" t="s">
        <v>83</v>
      </c>
      <c r="E5" s="78" t="s">
        <v>42</v>
      </c>
      <c r="F5" s="78" t="s">
        <v>48</v>
      </c>
      <c r="G5" s="78" t="s">
        <v>84</v>
      </c>
      <c r="H5" s="78" t="s">
        <v>63</v>
      </c>
      <c r="I5" s="78" t="s">
        <v>51</v>
      </c>
      <c r="J5" s="78" t="s">
        <v>43</v>
      </c>
    </row>
    <row r="6" spans="1:12" s="108" customFormat="1" ht="11.25" x14ac:dyDescent="0.15">
      <c r="A6" s="79">
        <v>1</v>
      </c>
      <c r="B6" s="79">
        <v>2</v>
      </c>
      <c r="C6" s="81">
        <v>3</v>
      </c>
      <c r="D6" s="81">
        <v>4</v>
      </c>
      <c r="E6" s="81">
        <v>5</v>
      </c>
      <c r="F6" s="81">
        <v>6</v>
      </c>
      <c r="G6" s="82" t="s">
        <v>85</v>
      </c>
      <c r="H6" s="81" t="s">
        <v>86</v>
      </c>
      <c r="I6" s="82" t="s">
        <v>87</v>
      </c>
      <c r="J6" s="81">
        <v>10</v>
      </c>
    </row>
    <row r="7" spans="1:12" s="104" customFormat="1" ht="13.5" x14ac:dyDescent="0.2">
      <c r="A7" s="209" t="s">
        <v>471</v>
      </c>
      <c r="B7" s="210"/>
      <c r="C7" s="210"/>
      <c r="D7" s="210"/>
      <c r="E7" s="210"/>
      <c r="F7" s="210"/>
      <c r="G7" s="210"/>
      <c r="H7" s="210"/>
      <c r="I7" s="210"/>
      <c r="J7" s="210"/>
    </row>
    <row r="8" spans="1:12" s="104" customFormat="1" ht="13.5" customHeight="1" x14ac:dyDescent="0.2">
      <c r="A8" s="83" t="s">
        <v>25</v>
      </c>
      <c r="B8" s="172" t="s">
        <v>217</v>
      </c>
      <c r="C8" s="173">
        <v>40</v>
      </c>
      <c r="D8" s="103" t="s">
        <v>89</v>
      </c>
      <c r="E8" s="87"/>
      <c r="F8" s="179"/>
      <c r="G8" s="142">
        <f>C8*ROUND(F8,4)</f>
        <v>0</v>
      </c>
      <c r="H8" s="142">
        <f t="shared" ref="H8" si="0">G8*0.095</f>
        <v>0</v>
      </c>
      <c r="I8" s="142">
        <f t="shared" ref="I8" si="1">G8+H8</f>
        <v>0</v>
      </c>
      <c r="J8" s="88"/>
    </row>
    <row r="9" spans="1:12" s="104" customFormat="1" ht="13.5" customHeight="1" x14ac:dyDescent="0.2">
      <c r="A9" s="83" t="s">
        <v>26</v>
      </c>
      <c r="B9" s="172" t="s">
        <v>218</v>
      </c>
      <c r="C9" s="173">
        <v>40</v>
      </c>
      <c r="D9" s="103" t="s">
        <v>89</v>
      </c>
      <c r="E9" s="87"/>
      <c r="F9" s="179"/>
      <c r="G9" s="142">
        <f t="shared" ref="G9:G70" si="2">C9*ROUND(F9,4)</f>
        <v>0</v>
      </c>
      <c r="H9" s="142">
        <f t="shared" ref="H9:H70" si="3">G9*0.095</f>
        <v>0</v>
      </c>
      <c r="I9" s="142">
        <f t="shared" ref="I9:I70" si="4">G9+H9</f>
        <v>0</v>
      </c>
      <c r="J9" s="88"/>
    </row>
    <row r="10" spans="1:12" s="104" customFormat="1" ht="13.5" customHeight="1" x14ac:dyDescent="0.2">
      <c r="A10" s="83" t="s">
        <v>0</v>
      </c>
      <c r="B10" s="172" t="s">
        <v>219</v>
      </c>
      <c r="C10" s="173">
        <v>40</v>
      </c>
      <c r="D10" s="103" t="s">
        <v>220</v>
      </c>
      <c r="E10" s="87"/>
      <c r="F10" s="179"/>
      <c r="G10" s="142">
        <f t="shared" si="2"/>
        <v>0</v>
      </c>
      <c r="H10" s="142">
        <f t="shared" si="3"/>
        <v>0</v>
      </c>
      <c r="I10" s="142">
        <f t="shared" si="4"/>
        <v>0</v>
      </c>
      <c r="J10" s="88"/>
    </row>
    <row r="11" spans="1:12" s="104" customFormat="1" ht="13.5" customHeight="1" x14ac:dyDescent="0.2">
      <c r="A11" s="83" t="s">
        <v>1</v>
      </c>
      <c r="B11" s="172" t="s">
        <v>221</v>
      </c>
      <c r="C11" s="173">
        <v>40</v>
      </c>
      <c r="D11" s="103" t="s">
        <v>220</v>
      </c>
      <c r="E11" s="87"/>
      <c r="F11" s="179"/>
      <c r="G11" s="142">
        <f t="shared" si="2"/>
        <v>0</v>
      </c>
      <c r="H11" s="142">
        <f t="shared" si="3"/>
        <v>0</v>
      </c>
      <c r="I11" s="142">
        <f t="shared" si="4"/>
        <v>0</v>
      </c>
      <c r="J11" s="88"/>
    </row>
    <row r="12" spans="1:12" s="104" customFormat="1" ht="13.5" customHeight="1" x14ac:dyDescent="0.2">
      <c r="A12" s="83" t="s">
        <v>2</v>
      </c>
      <c r="B12" s="172" t="s">
        <v>222</v>
      </c>
      <c r="C12" s="173">
        <v>32</v>
      </c>
      <c r="D12" s="103" t="s">
        <v>220</v>
      </c>
      <c r="E12" s="87"/>
      <c r="F12" s="179"/>
      <c r="G12" s="142">
        <f t="shared" si="2"/>
        <v>0</v>
      </c>
      <c r="H12" s="142">
        <f t="shared" si="3"/>
        <v>0</v>
      </c>
      <c r="I12" s="142">
        <f t="shared" si="4"/>
        <v>0</v>
      </c>
      <c r="J12" s="88"/>
    </row>
    <row r="13" spans="1:12" s="104" customFormat="1" ht="13.5" customHeight="1" x14ac:dyDescent="0.2">
      <c r="A13" s="83" t="s">
        <v>3</v>
      </c>
      <c r="B13" s="172" t="s">
        <v>223</v>
      </c>
      <c r="C13" s="173">
        <v>32</v>
      </c>
      <c r="D13" s="103" t="s">
        <v>220</v>
      </c>
      <c r="E13" s="87"/>
      <c r="F13" s="179"/>
      <c r="G13" s="142">
        <f t="shared" si="2"/>
        <v>0</v>
      </c>
      <c r="H13" s="142">
        <f t="shared" si="3"/>
        <v>0</v>
      </c>
      <c r="I13" s="142">
        <f t="shared" si="4"/>
        <v>0</v>
      </c>
      <c r="J13" s="88"/>
    </row>
    <row r="14" spans="1:12" s="104" customFormat="1" ht="13.5" customHeight="1" x14ac:dyDescent="0.2">
      <c r="A14" s="83" t="s">
        <v>4</v>
      </c>
      <c r="B14" s="172" t="s">
        <v>224</v>
      </c>
      <c r="C14" s="173">
        <v>4</v>
      </c>
      <c r="D14" s="103" t="s">
        <v>220</v>
      </c>
      <c r="E14" s="87"/>
      <c r="F14" s="179"/>
      <c r="G14" s="142">
        <f t="shared" si="2"/>
        <v>0</v>
      </c>
      <c r="H14" s="142">
        <f t="shared" si="3"/>
        <v>0</v>
      </c>
      <c r="I14" s="142">
        <f t="shared" si="4"/>
        <v>0</v>
      </c>
      <c r="J14" s="88"/>
    </row>
    <row r="15" spans="1:12" s="104" customFormat="1" ht="13.5" customHeight="1" x14ac:dyDescent="0.2">
      <c r="A15" s="83" t="s">
        <v>5</v>
      </c>
      <c r="B15" s="172" t="s">
        <v>294</v>
      </c>
      <c r="C15" s="173">
        <v>32</v>
      </c>
      <c r="D15" s="103" t="s">
        <v>220</v>
      </c>
      <c r="E15" s="87"/>
      <c r="F15" s="179"/>
      <c r="G15" s="142">
        <f t="shared" si="2"/>
        <v>0</v>
      </c>
      <c r="H15" s="142">
        <f t="shared" si="3"/>
        <v>0</v>
      </c>
      <c r="I15" s="142">
        <f t="shared" si="4"/>
        <v>0</v>
      </c>
      <c r="J15" s="88"/>
    </row>
    <row r="16" spans="1:12" s="115" customFormat="1" ht="13.5" customHeight="1" x14ac:dyDescent="0.2">
      <c r="A16" s="83" t="s">
        <v>6</v>
      </c>
      <c r="B16" s="172" t="s">
        <v>225</v>
      </c>
      <c r="C16" s="173">
        <v>40</v>
      </c>
      <c r="D16" s="103" t="s">
        <v>220</v>
      </c>
      <c r="E16" s="87"/>
      <c r="F16" s="179"/>
      <c r="G16" s="142">
        <f t="shared" si="2"/>
        <v>0</v>
      </c>
      <c r="H16" s="142">
        <f t="shared" si="3"/>
        <v>0</v>
      </c>
      <c r="I16" s="142">
        <f t="shared" si="4"/>
        <v>0</v>
      </c>
      <c r="J16" s="112"/>
      <c r="L16" s="104"/>
    </row>
    <row r="17" spans="1:12" s="115" customFormat="1" ht="13.5" customHeight="1" x14ac:dyDescent="0.2">
      <c r="A17" s="83" t="s">
        <v>7</v>
      </c>
      <c r="B17" s="172" t="s">
        <v>226</v>
      </c>
      <c r="C17" s="173">
        <v>4</v>
      </c>
      <c r="D17" s="103" t="s">
        <v>89</v>
      </c>
      <c r="E17" s="87"/>
      <c r="F17" s="179"/>
      <c r="G17" s="142">
        <f t="shared" si="2"/>
        <v>0</v>
      </c>
      <c r="H17" s="142">
        <f t="shared" si="3"/>
        <v>0</v>
      </c>
      <c r="I17" s="142">
        <f t="shared" si="4"/>
        <v>0</v>
      </c>
      <c r="J17" s="112"/>
      <c r="L17" s="104"/>
    </row>
    <row r="18" spans="1:12" s="115" customFormat="1" ht="13.5" customHeight="1" x14ac:dyDescent="0.2">
      <c r="A18" s="83" t="s">
        <v>390</v>
      </c>
      <c r="B18" s="172" t="s">
        <v>312</v>
      </c>
      <c r="C18" s="173">
        <v>2</v>
      </c>
      <c r="D18" s="103" t="s">
        <v>220</v>
      </c>
      <c r="E18" s="87"/>
      <c r="F18" s="179"/>
      <c r="G18" s="142">
        <f t="shared" si="2"/>
        <v>0</v>
      </c>
      <c r="H18" s="142">
        <f t="shared" si="3"/>
        <v>0</v>
      </c>
      <c r="I18" s="142">
        <f t="shared" si="4"/>
        <v>0</v>
      </c>
      <c r="J18" s="112"/>
      <c r="L18" s="104"/>
    </row>
    <row r="19" spans="1:12" s="115" customFormat="1" ht="13.5" customHeight="1" x14ac:dyDescent="0.2">
      <c r="A19" s="83" t="s">
        <v>8</v>
      </c>
      <c r="B19" s="172" t="s">
        <v>227</v>
      </c>
      <c r="C19" s="173">
        <v>8</v>
      </c>
      <c r="D19" s="103" t="s">
        <v>220</v>
      </c>
      <c r="E19" s="87"/>
      <c r="F19" s="179"/>
      <c r="G19" s="142">
        <f t="shared" si="2"/>
        <v>0</v>
      </c>
      <c r="H19" s="142">
        <f t="shared" si="3"/>
        <v>0</v>
      </c>
      <c r="I19" s="142">
        <f t="shared" si="4"/>
        <v>0</v>
      </c>
      <c r="J19" s="112"/>
      <c r="L19" s="104"/>
    </row>
    <row r="20" spans="1:12" s="115" customFormat="1" ht="13.5" customHeight="1" x14ac:dyDescent="0.2">
      <c r="A20" s="83" t="s">
        <v>391</v>
      </c>
      <c r="B20" s="172" t="s">
        <v>228</v>
      </c>
      <c r="C20" s="173">
        <v>8</v>
      </c>
      <c r="D20" s="103" t="s">
        <v>220</v>
      </c>
      <c r="E20" s="87"/>
      <c r="F20" s="179"/>
      <c r="G20" s="142">
        <f t="shared" si="2"/>
        <v>0</v>
      </c>
      <c r="H20" s="142">
        <f t="shared" si="3"/>
        <v>0</v>
      </c>
      <c r="I20" s="142">
        <f t="shared" si="4"/>
        <v>0</v>
      </c>
      <c r="J20" s="112"/>
      <c r="L20" s="104"/>
    </row>
    <row r="21" spans="1:12" s="115" customFormat="1" ht="13.5" customHeight="1" x14ac:dyDescent="0.2">
      <c r="A21" s="83" t="s">
        <v>392</v>
      </c>
      <c r="B21" s="172" t="s">
        <v>229</v>
      </c>
      <c r="C21" s="173">
        <v>8</v>
      </c>
      <c r="D21" s="103" t="s">
        <v>220</v>
      </c>
      <c r="E21" s="87"/>
      <c r="F21" s="179"/>
      <c r="G21" s="142">
        <f t="shared" si="2"/>
        <v>0</v>
      </c>
      <c r="H21" s="142">
        <f t="shared" si="3"/>
        <v>0</v>
      </c>
      <c r="I21" s="142">
        <f t="shared" si="4"/>
        <v>0</v>
      </c>
      <c r="J21" s="112"/>
      <c r="L21" s="104"/>
    </row>
    <row r="22" spans="1:12" s="115" customFormat="1" ht="13.5" customHeight="1" x14ac:dyDescent="0.2">
      <c r="A22" s="83" t="s">
        <v>9</v>
      </c>
      <c r="B22" s="172" t="s">
        <v>230</v>
      </c>
      <c r="C22" s="173">
        <v>8</v>
      </c>
      <c r="D22" s="103" t="s">
        <v>220</v>
      </c>
      <c r="E22" s="87"/>
      <c r="F22" s="179"/>
      <c r="G22" s="142">
        <f t="shared" si="2"/>
        <v>0</v>
      </c>
      <c r="H22" s="142">
        <f t="shared" si="3"/>
        <v>0</v>
      </c>
      <c r="I22" s="142">
        <f t="shared" si="4"/>
        <v>0</v>
      </c>
      <c r="J22" s="112"/>
      <c r="L22" s="104"/>
    </row>
    <row r="23" spans="1:12" s="115" customFormat="1" ht="13.5" customHeight="1" x14ac:dyDescent="0.2">
      <c r="A23" s="83" t="s">
        <v>10</v>
      </c>
      <c r="B23" s="172" t="s">
        <v>231</v>
      </c>
      <c r="C23" s="173">
        <v>32</v>
      </c>
      <c r="D23" s="103" t="s">
        <v>220</v>
      </c>
      <c r="E23" s="87"/>
      <c r="F23" s="179"/>
      <c r="G23" s="142">
        <f t="shared" si="2"/>
        <v>0</v>
      </c>
      <c r="H23" s="142">
        <f t="shared" si="3"/>
        <v>0</v>
      </c>
      <c r="I23" s="142">
        <f t="shared" si="4"/>
        <v>0</v>
      </c>
      <c r="J23" s="112"/>
      <c r="L23" s="104"/>
    </row>
    <row r="24" spans="1:12" s="115" customFormat="1" ht="13.5" customHeight="1" x14ac:dyDescent="0.2">
      <c r="A24" s="83" t="s">
        <v>393</v>
      </c>
      <c r="B24" s="172" t="s">
        <v>232</v>
      </c>
      <c r="C24" s="173">
        <v>32</v>
      </c>
      <c r="D24" s="103" t="s">
        <v>220</v>
      </c>
      <c r="E24" s="87"/>
      <c r="F24" s="179"/>
      <c r="G24" s="142">
        <f t="shared" si="2"/>
        <v>0</v>
      </c>
      <c r="H24" s="142">
        <f t="shared" si="3"/>
        <v>0</v>
      </c>
      <c r="I24" s="142">
        <f t="shared" si="4"/>
        <v>0</v>
      </c>
      <c r="J24" s="112"/>
      <c r="L24" s="104"/>
    </row>
    <row r="25" spans="1:12" s="115" customFormat="1" ht="13.5" customHeight="1" x14ac:dyDescent="0.2">
      <c r="A25" s="83" t="s">
        <v>11</v>
      </c>
      <c r="B25" s="172" t="s">
        <v>233</v>
      </c>
      <c r="C25" s="173">
        <v>32</v>
      </c>
      <c r="D25" s="103" t="s">
        <v>220</v>
      </c>
      <c r="E25" s="87"/>
      <c r="F25" s="179"/>
      <c r="G25" s="142">
        <f t="shared" si="2"/>
        <v>0</v>
      </c>
      <c r="H25" s="142">
        <f t="shared" si="3"/>
        <v>0</v>
      </c>
      <c r="I25" s="142">
        <f t="shared" si="4"/>
        <v>0</v>
      </c>
      <c r="J25" s="112"/>
      <c r="L25" s="104"/>
    </row>
    <row r="26" spans="1:12" s="115" customFormat="1" ht="13.5" customHeight="1" x14ac:dyDescent="0.2">
      <c r="A26" s="83" t="s">
        <v>394</v>
      </c>
      <c r="B26" s="172" t="s">
        <v>234</v>
      </c>
      <c r="C26" s="173">
        <v>10</v>
      </c>
      <c r="D26" s="103" t="s">
        <v>220</v>
      </c>
      <c r="E26" s="87"/>
      <c r="F26" s="179"/>
      <c r="G26" s="142">
        <f t="shared" si="2"/>
        <v>0</v>
      </c>
      <c r="H26" s="142">
        <f t="shared" si="3"/>
        <v>0</v>
      </c>
      <c r="I26" s="142">
        <f t="shared" si="4"/>
        <v>0</v>
      </c>
      <c r="J26" s="112"/>
      <c r="L26" s="104"/>
    </row>
    <row r="27" spans="1:12" s="115" customFormat="1" ht="13.5" customHeight="1" x14ac:dyDescent="0.2">
      <c r="A27" s="83" t="s">
        <v>12</v>
      </c>
      <c r="B27" s="172" t="s">
        <v>235</v>
      </c>
      <c r="C27" s="173">
        <v>10</v>
      </c>
      <c r="D27" s="103" t="s">
        <v>220</v>
      </c>
      <c r="E27" s="87"/>
      <c r="F27" s="179"/>
      <c r="G27" s="142">
        <f t="shared" si="2"/>
        <v>0</v>
      </c>
      <c r="H27" s="142">
        <f t="shared" si="3"/>
        <v>0</v>
      </c>
      <c r="I27" s="142">
        <f t="shared" si="4"/>
        <v>0</v>
      </c>
      <c r="J27" s="112"/>
      <c r="L27" s="104"/>
    </row>
    <row r="28" spans="1:12" s="115" customFormat="1" ht="13.5" customHeight="1" x14ac:dyDescent="0.2">
      <c r="A28" s="83" t="s">
        <v>13</v>
      </c>
      <c r="B28" s="172" t="s">
        <v>295</v>
      </c>
      <c r="C28" s="173">
        <v>5</v>
      </c>
      <c r="D28" s="103" t="s">
        <v>220</v>
      </c>
      <c r="E28" s="87"/>
      <c r="F28" s="179"/>
      <c r="G28" s="142">
        <f t="shared" si="2"/>
        <v>0</v>
      </c>
      <c r="H28" s="142">
        <f t="shared" si="3"/>
        <v>0</v>
      </c>
      <c r="I28" s="142">
        <f t="shared" si="4"/>
        <v>0</v>
      </c>
      <c r="J28" s="112"/>
      <c r="L28" s="104"/>
    </row>
    <row r="29" spans="1:12" s="115" customFormat="1" ht="13.5" customHeight="1" x14ac:dyDescent="0.2">
      <c r="A29" s="83" t="s">
        <v>14</v>
      </c>
      <c r="B29" s="172" t="s">
        <v>327</v>
      </c>
      <c r="C29" s="173">
        <v>5</v>
      </c>
      <c r="D29" s="103" t="s">
        <v>220</v>
      </c>
      <c r="E29" s="87"/>
      <c r="F29" s="179"/>
      <c r="G29" s="142">
        <f t="shared" si="2"/>
        <v>0</v>
      </c>
      <c r="H29" s="142">
        <f t="shared" si="3"/>
        <v>0</v>
      </c>
      <c r="I29" s="142">
        <f t="shared" si="4"/>
        <v>0</v>
      </c>
      <c r="J29" s="112"/>
      <c r="L29" s="104"/>
    </row>
    <row r="30" spans="1:12" s="115" customFormat="1" ht="13.5" customHeight="1" x14ac:dyDescent="0.2">
      <c r="A30" s="83" t="s">
        <v>15</v>
      </c>
      <c r="B30" s="172" t="s">
        <v>296</v>
      </c>
      <c r="C30" s="173">
        <v>5</v>
      </c>
      <c r="D30" s="103" t="s">
        <v>220</v>
      </c>
      <c r="E30" s="87"/>
      <c r="F30" s="179"/>
      <c r="G30" s="142">
        <f t="shared" si="2"/>
        <v>0</v>
      </c>
      <c r="H30" s="142">
        <f t="shared" si="3"/>
        <v>0</v>
      </c>
      <c r="I30" s="142">
        <f t="shared" si="4"/>
        <v>0</v>
      </c>
      <c r="J30" s="112"/>
      <c r="L30" s="104"/>
    </row>
    <row r="31" spans="1:12" s="115" customFormat="1" ht="13.5" customHeight="1" x14ac:dyDescent="0.2">
      <c r="A31" s="83" t="s">
        <v>16</v>
      </c>
      <c r="B31" s="172" t="s">
        <v>297</v>
      </c>
      <c r="C31" s="173">
        <v>5</v>
      </c>
      <c r="D31" s="103" t="s">
        <v>220</v>
      </c>
      <c r="E31" s="87"/>
      <c r="F31" s="179"/>
      <c r="G31" s="142">
        <f t="shared" si="2"/>
        <v>0</v>
      </c>
      <c r="H31" s="142">
        <f t="shared" si="3"/>
        <v>0</v>
      </c>
      <c r="I31" s="142">
        <f t="shared" si="4"/>
        <v>0</v>
      </c>
      <c r="J31" s="112"/>
      <c r="L31" s="104"/>
    </row>
    <row r="32" spans="1:12" s="115" customFormat="1" ht="13.5" customHeight="1" x14ac:dyDescent="0.2">
      <c r="A32" s="83" t="s">
        <v>17</v>
      </c>
      <c r="B32" s="172" t="s">
        <v>299</v>
      </c>
      <c r="C32" s="173">
        <v>8</v>
      </c>
      <c r="D32" s="103" t="s">
        <v>220</v>
      </c>
      <c r="E32" s="87"/>
      <c r="F32" s="179"/>
      <c r="G32" s="142">
        <f t="shared" si="2"/>
        <v>0</v>
      </c>
      <c r="H32" s="142">
        <f t="shared" si="3"/>
        <v>0</v>
      </c>
      <c r="I32" s="142">
        <f t="shared" si="4"/>
        <v>0</v>
      </c>
      <c r="J32" s="112"/>
      <c r="L32" s="104"/>
    </row>
    <row r="33" spans="1:12" s="115" customFormat="1" ht="13.5" customHeight="1" x14ac:dyDescent="0.2">
      <c r="A33" s="83" t="s">
        <v>395</v>
      </c>
      <c r="B33" s="172" t="s">
        <v>298</v>
      </c>
      <c r="C33" s="173">
        <v>5</v>
      </c>
      <c r="D33" s="103" t="s">
        <v>220</v>
      </c>
      <c r="E33" s="87"/>
      <c r="F33" s="179"/>
      <c r="G33" s="142">
        <f t="shared" si="2"/>
        <v>0</v>
      </c>
      <c r="H33" s="142">
        <f t="shared" si="3"/>
        <v>0</v>
      </c>
      <c r="I33" s="142">
        <f t="shared" si="4"/>
        <v>0</v>
      </c>
      <c r="J33" s="112"/>
      <c r="L33" s="104"/>
    </row>
    <row r="34" spans="1:12" s="115" customFormat="1" ht="13.5" customHeight="1" x14ac:dyDescent="0.2">
      <c r="A34" s="83" t="s">
        <v>18</v>
      </c>
      <c r="B34" s="172" t="s">
        <v>351</v>
      </c>
      <c r="C34" s="173">
        <v>5</v>
      </c>
      <c r="D34" s="103" t="s">
        <v>220</v>
      </c>
      <c r="E34" s="87"/>
      <c r="F34" s="179"/>
      <c r="G34" s="142">
        <f t="shared" si="2"/>
        <v>0</v>
      </c>
      <c r="H34" s="142">
        <f t="shared" si="3"/>
        <v>0</v>
      </c>
      <c r="I34" s="142">
        <f t="shared" si="4"/>
        <v>0</v>
      </c>
      <c r="J34" s="112"/>
      <c r="L34" s="104"/>
    </row>
    <row r="35" spans="1:12" s="115" customFormat="1" ht="13.5" customHeight="1" x14ac:dyDescent="0.2">
      <c r="A35" s="83" t="s">
        <v>396</v>
      </c>
      <c r="B35" s="172" t="s">
        <v>300</v>
      </c>
      <c r="C35" s="173">
        <v>8</v>
      </c>
      <c r="D35" s="103" t="s">
        <v>220</v>
      </c>
      <c r="E35" s="87"/>
      <c r="F35" s="179"/>
      <c r="G35" s="142">
        <f t="shared" si="2"/>
        <v>0</v>
      </c>
      <c r="H35" s="142">
        <f t="shared" si="3"/>
        <v>0</v>
      </c>
      <c r="I35" s="142">
        <f t="shared" si="4"/>
        <v>0</v>
      </c>
      <c r="J35" s="112"/>
      <c r="L35" s="104"/>
    </row>
    <row r="36" spans="1:12" s="115" customFormat="1" ht="13.5" customHeight="1" x14ac:dyDescent="0.2">
      <c r="A36" s="83" t="s">
        <v>397</v>
      </c>
      <c r="B36" s="172" t="s">
        <v>301</v>
      </c>
      <c r="C36" s="173">
        <v>8</v>
      </c>
      <c r="D36" s="103" t="s">
        <v>220</v>
      </c>
      <c r="E36" s="87"/>
      <c r="F36" s="179"/>
      <c r="G36" s="142">
        <f t="shared" si="2"/>
        <v>0</v>
      </c>
      <c r="H36" s="142">
        <f t="shared" si="3"/>
        <v>0</v>
      </c>
      <c r="I36" s="142">
        <f t="shared" si="4"/>
        <v>0</v>
      </c>
      <c r="J36" s="112"/>
      <c r="L36" s="104"/>
    </row>
    <row r="37" spans="1:12" s="115" customFormat="1" ht="13.5" customHeight="1" x14ac:dyDescent="0.2">
      <c r="A37" s="83" t="s">
        <v>398</v>
      </c>
      <c r="B37" s="172" t="s">
        <v>302</v>
      </c>
      <c r="C37" s="173">
        <v>12</v>
      </c>
      <c r="D37" s="103" t="s">
        <v>220</v>
      </c>
      <c r="E37" s="87"/>
      <c r="F37" s="179"/>
      <c r="G37" s="142">
        <f t="shared" si="2"/>
        <v>0</v>
      </c>
      <c r="H37" s="142">
        <f t="shared" si="3"/>
        <v>0</v>
      </c>
      <c r="I37" s="142">
        <f t="shared" si="4"/>
        <v>0</v>
      </c>
      <c r="J37" s="112"/>
      <c r="L37" s="104"/>
    </row>
    <row r="38" spans="1:12" s="115" customFormat="1" ht="13.5" customHeight="1" x14ac:dyDescent="0.2">
      <c r="A38" s="83" t="s">
        <v>399</v>
      </c>
      <c r="B38" s="172" t="s">
        <v>303</v>
      </c>
      <c r="C38" s="173">
        <v>8</v>
      </c>
      <c r="D38" s="103" t="s">
        <v>220</v>
      </c>
      <c r="E38" s="87"/>
      <c r="F38" s="179"/>
      <c r="G38" s="142">
        <f t="shared" si="2"/>
        <v>0</v>
      </c>
      <c r="H38" s="142">
        <f t="shared" si="3"/>
        <v>0</v>
      </c>
      <c r="I38" s="142">
        <f t="shared" si="4"/>
        <v>0</v>
      </c>
      <c r="J38" s="112"/>
      <c r="L38" s="104"/>
    </row>
    <row r="39" spans="1:12" s="115" customFormat="1" ht="13.5" customHeight="1" x14ac:dyDescent="0.2">
      <c r="A39" s="83" t="s">
        <v>400</v>
      </c>
      <c r="B39" s="172" t="s">
        <v>305</v>
      </c>
      <c r="C39" s="173">
        <v>8</v>
      </c>
      <c r="D39" s="103" t="s">
        <v>220</v>
      </c>
      <c r="E39" s="87"/>
      <c r="F39" s="179"/>
      <c r="G39" s="142">
        <f t="shared" si="2"/>
        <v>0</v>
      </c>
      <c r="H39" s="142">
        <f t="shared" si="3"/>
        <v>0</v>
      </c>
      <c r="I39" s="142">
        <f t="shared" si="4"/>
        <v>0</v>
      </c>
      <c r="J39" s="112"/>
      <c r="L39" s="104"/>
    </row>
    <row r="40" spans="1:12" s="115" customFormat="1" ht="13.5" customHeight="1" x14ac:dyDescent="0.2">
      <c r="A40" s="83" t="s">
        <v>401</v>
      </c>
      <c r="B40" s="172" t="s">
        <v>306</v>
      </c>
      <c r="C40" s="173">
        <v>8</v>
      </c>
      <c r="D40" s="103" t="s">
        <v>220</v>
      </c>
      <c r="E40" s="87"/>
      <c r="F40" s="179"/>
      <c r="G40" s="142">
        <f t="shared" si="2"/>
        <v>0</v>
      </c>
      <c r="H40" s="142">
        <f t="shared" si="3"/>
        <v>0</v>
      </c>
      <c r="I40" s="142">
        <f t="shared" si="4"/>
        <v>0</v>
      </c>
      <c r="J40" s="112"/>
      <c r="L40" s="104"/>
    </row>
    <row r="41" spans="1:12" s="115" customFormat="1" ht="13.5" customHeight="1" x14ac:dyDescent="0.2">
      <c r="A41" s="83" t="s">
        <v>21</v>
      </c>
      <c r="B41" s="172" t="s">
        <v>307</v>
      </c>
      <c r="C41" s="173">
        <v>4</v>
      </c>
      <c r="D41" s="103" t="s">
        <v>220</v>
      </c>
      <c r="E41" s="87"/>
      <c r="F41" s="179"/>
      <c r="G41" s="142">
        <f t="shared" si="2"/>
        <v>0</v>
      </c>
      <c r="H41" s="142">
        <f t="shared" si="3"/>
        <v>0</v>
      </c>
      <c r="I41" s="142">
        <f t="shared" si="4"/>
        <v>0</v>
      </c>
      <c r="J41" s="112"/>
      <c r="L41" s="104"/>
    </row>
    <row r="42" spans="1:12" s="115" customFormat="1" ht="13.5" customHeight="1" x14ac:dyDescent="0.2">
      <c r="A42" s="83" t="s">
        <v>402</v>
      </c>
      <c r="B42" s="172" t="s">
        <v>308</v>
      </c>
      <c r="C42" s="173">
        <v>4</v>
      </c>
      <c r="D42" s="103" t="s">
        <v>220</v>
      </c>
      <c r="E42" s="87"/>
      <c r="F42" s="179"/>
      <c r="G42" s="142">
        <f t="shared" si="2"/>
        <v>0</v>
      </c>
      <c r="H42" s="142">
        <f t="shared" si="3"/>
        <v>0</v>
      </c>
      <c r="I42" s="142">
        <f t="shared" si="4"/>
        <v>0</v>
      </c>
      <c r="J42" s="112"/>
      <c r="L42" s="104"/>
    </row>
    <row r="43" spans="1:12" s="115" customFormat="1" ht="13.5" customHeight="1" x14ac:dyDescent="0.2">
      <c r="A43" s="83" t="s">
        <v>403</v>
      </c>
      <c r="B43" s="172" t="s">
        <v>309</v>
      </c>
      <c r="C43" s="173">
        <v>2</v>
      </c>
      <c r="D43" s="103" t="s">
        <v>220</v>
      </c>
      <c r="E43" s="87"/>
      <c r="F43" s="179"/>
      <c r="G43" s="142">
        <f t="shared" si="2"/>
        <v>0</v>
      </c>
      <c r="H43" s="142">
        <f t="shared" si="3"/>
        <v>0</v>
      </c>
      <c r="I43" s="142">
        <f t="shared" si="4"/>
        <v>0</v>
      </c>
      <c r="J43" s="112"/>
      <c r="L43" s="104"/>
    </row>
    <row r="44" spans="1:12" s="115" customFormat="1" ht="13.5" customHeight="1" x14ac:dyDescent="0.2">
      <c r="A44" s="83" t="s">
        <v>404</v>
      </c>
      <c r="B44" s="172" t="s">
        <v>310</v>
      </c>
      <c r="C44" s="173">
        <v>8</v>
      </c>
      <c r="D44" s="103" t="s">
        <v>220</v>
      </c>
      <c r="E44" s="87"/>
      <c r="F44" s="179"/>
      <c r="G44" s="142">
        <f t="shared" si="2"/>
        <v>0</v>
      </c>
      <c r="H44" s="142">
        <f t="shared" si="3"/>
        <v>0</v>
      </c>
      <c r="I44" s="142">
        <f t="shared" si="4"/>
        <v>0</v>
      </c>
      <c r="J44" s="112"/>
      <c r="L44" s="104"/>
    </row>
    <row r="45" spans="1:12" s="115" customFormat="1" ht="13.5" customHeight="1" x14ac:dyDescent="0.2">
      <c r="A45" s="83" t="s">
        <v>405</v>
      </c>
      <c r="B45" s="172" t="s">
        <v>304</v>
      </c>
      <c r="C45" s="173">
        <v>4</v>
      </c>
      <c r="D45" s="103" t="s">
        <v>220</v>
      </c>
      <c r="E45" s="87"/>
      <c r="F45" s="179"/>
      <c r="G45" s="142">
        <f t="shared" si="2"/>
        <v>0</v>
      </c>
      <c r="H45" s="142">
        <f t="shared" si="3"/>
        <v>0</v>
      </c>
      <c r="I45" s="142">
        <f t="shared" si="4"/>
        <v>0</v>
      </c>
      <c r="J45" s="112"/>
      <c r="L45" s="104"/>
    </row>
    <row r="46" spans="1:12" s="115" customFormat="1" ht="13.5" customHeight="1" x14ac:dyDescent="0.2">
      <c r="A46" s="83" t="s">
        <v>406</v>
      </c>
      <c r="B46" s="172" t="s">
        <v>321</v>
      </c>
      <c r="C46" s="173">
        <v>4</v>
      </c>
      <c r="D46" s="103" t="s">
        <v>220</v>
      </c>
      <c r="E46" s="87"/>
      <c r="F46" s="179"/>
      <c r="G46" s="142">
        <f t="shared" si="2"/>
        <v>0</v>
      </c>
      <c r="H46" s="142">
        <f t="shared" si="3"/>
        <v>0</v>
      </c>
      <c r="I46" s="142">
        <f t="shared" si="4"/>
        <v>0</v>
      </c>
      <c r="J46" s="112"/>
      <c r="L46" s="104"/>
    </row>
    <row r="47" spans="1:12" s="115" customFormat="1" ht="13.5" customHeight="1" x14ac:dyDescent="0.2">
      <c r="A47" s="83" t="s">
        <v>22</v>
      </c>
      <c r="B47" s="172" t="s">
        <v>323</v>
      </c>
      <c r="C47" s="173">
        <v>4</v>
      </c>
      <c r="D47" s="103" t="s">
        <v>220</v>
      </c>
      <c r="E47" s="87"/>
      <c r="F47" s="179"/>
      <c r="G47" s="142">
        <f t="shared" si="2"/>
        <v>0</v>
      </c>
      <c r="H47" s="142">
        <f t="shared" si="3"/>
        <v>0</v>
      </c>
      <c r="I47" s="142">
        <f t="shared" si="4"/>
        <v>0</v>
      </c>
      <c r="J47" s="112"/>
      <c r="L47" s="104"/>
    </row>
    <row r="48" spans="1:12" s="115" customFormat="1" ht="13.5" customHeight="1" x14ac:dyDescent="0.2">
      <c r="A48" s="83" t="s">
        <v>23</v>
      </c>
      <c r="B48" s="172" t="s">
        <v>322</v>
      </c>
      <c r="C48" s="173">
        <v>4</v>
      </c>
      <c r="D48" s="103" t="s">
        <v>220</v>
      </c>
      <c r="E48" s="87"/>
      <c r="F48" s="179"/>
      <c r="G48" s="142">
        <f t="shared" si="2"/>
        <v>0</v>
      </c>
      <c r="H48" s="142">
        <f t="shared" si="3"/>
        <v>0</v>
      </c>
      <c r="I48" s="142">
        <f t="shared" si="4"/>
        <v>0</v>
      </c>
      <c r="J48" s="112"/>
      <c r="L48" s="104"/>
    </row>
    <row r="49" spans="1:12" s="115" customFormat="1" ht="13.5" customHeight="1" x14ac:dyDescent="0.2">
      <c r="A49" s="83" t="s">
        <v>24</v>
      </c>
      <c r="B49" s="172" t="s">
        <v>320</v>
      </c>
      <c r="C49" s="173">
        <v>4</v>
      </c>
      <c r="D49" s="103" t="s">
        <v>220</v>
      </c>
      <c r="E49" s="87"/>
      <c r="F49" s="179"/>
      <c r="G49" s="142">
        <f t="shared" si="2"/>
        <v>0</v>
      </c>
      <c r="H49" s="142">
        <f t="shared" si="3"/>
        <v>0</v>
      </c>
      <c r="I49" s="142">
        <f t="shared" si="4"/>
        <v>0</v>
      </c>
      <c r="J49" s="112"/>
      <c r="L49" s="104"/>
    </row>
    <row r="50" spans="1:12" s="115" customFormat="1" ht="13.5" customHeight="1" x14ac:dyDescent="0.2">
      <c r="A50" s="83" t="s">
        <v>27</v>
      </c>
      <c r="B50" s="172" t="s">
        <v>324</v>
      </c>
      <c r="C50" s="173">
        <v>4</v>
      </c>
      <c r="D50" s="103" t="s">
        <v>220</v>
      </c>
      <c r="E50" s="87"/>
      <c r="F50" s="179"/>
      <c r="G50" s="142">
        <f t="shared" si="2"/>
        <v>0</v>
      </c>
      <c r="H50" s="142">
        <f t="shared" si="3"/>
        <v>0</v>
      </c>
      <c r="I50" s="142">
        <f t="shared" si="4"/>
        <v>0</v>
      </c>
      <c r="J50" s="112"/>
      <c r="L50" s="104"/>
    </row>
    <row r="51" spans="1:12" s="115" customFormat="1" ht="13.5" customHeight="1" x14ac:dyDescent="0.2">
      <c r="A51" s="83" t="s">
        <v>28</v>
      </c>
      <c r="B51" s="172" t="s">
        <v>325</v>
      </c>
      <c r="C51" s="173">
        <v>4</v>
      </c>
      <c r="D51" s="103" t="s">
        <v>220</v>
      </c>
      <c r="E51" s="87"/>
      <c r="F51" s="179"/>
      <c r="G51" s="142">
        <f t="shared" si="2"/>
        <v>0</v>
      </c>
      <c r="H51" s="142">
        <f t="shared" si="3"/>
        <v>0</v>
      </c>
      <c r="I51" s="142">
        <f t="shared" si="4"/>
        <v>0</v>
      </c>
      <c r="J51" s="112"/>
      <c r="L51" s="104"/>
    </row>
    <row r="52" spans="1:12" s="115" customFormat="1" ht="13.5" customHeight="1" x14ac:dyDescent="0.2">
      <c r="A52" s="83" t="s">
        <v>29</v>
      </c>
      <c r="B52" s="172" t="s">
        <v>326</v>
      </c>
      <c r="C52" s="173">
        <v>4</v>
      </c>
      <c r="D52" s="103" t="s">
        <v>220</v>
      </c>
      <c r="E52" s="87"/>
      <c r="F52" s="179"/>
      <c r="G52" s="142">
        <f t="shared" si="2"/>
        <v>0</v>
      </c>
      <c r="H52" s="142">
        <f t="shared" si="3"/>
        <v>0</v>
      </c>
      <c r="I52" s="142">
        <f t="shared" si="4"/>
        <v>0</v>
      </c>
      <c r="J52" s="112"/>
      <c r="L52" s="104"/>
    </row>
    <row r="53" spans="1:12" s="115" customFormat="1" ht="13.5" customHeight="1" x14ac:dyDescent="0.2">
      <c r="A53" s="83" t="s">
        <v>408</v>
      </c>
      <c r="B53" s="172" t="s">
        <v>319</v>
      </c>
      <c r="C53" s="173">
        <v>8</v>
      </c>
      <c r="D53" s="103" t="s">
        <v>220</v>
      </c>
      <c r="E53" s="87"/>
      <c r="F53" s="179"/>
      <c r="G53" s="142">
        <f t="shared" si="2"/>
        <v>0</v>
      </c>
      <c r="H53" s="142">
        <f t="shared" si="3"/>
        <v>0</v>
      </c>
      <c r="I53" s="142">
        <f t="shared" si="4"/>
        <v>0</v>
      </c>
      <c r="J53" s="112"/>
      <c r="L53" s="104"/>
    </row>
    <row r="54" spans="1:12" s="115" customFormat="1" ht="13.5" customHeight="1" x14ac:dyDescent="0.2">
      <c r="A54" s="83" t="s">
        <v>30</v>
      </c>
      <c r="B54" s="172" t="s">
        <v>318</v>
      </c>
      <c r="C54" s="173">
        <v>4</v>
      </c>
      <c r="D54" s="103" t="s">
        <v>220</v>
      </c>
      <c r="E54" s="87"/>
      <c r="F54" s="179"/>
      <c r="G54" s="142">
        <f t="shared" si="2"/>
        <v>0</v>
      </c>
      <c r="H54" s="142">
        <f t="shared" si="3"/>
        <v>0</v>
      </c>
      <c r="I54" s="142">
        <f t="shared" si="4"/>
        <v>0</v>
      </c>
      <c r="J54" s="112"/>
      <c r="L54" s="104"/>
    </row>
    <row r="55" spans="1:12" s="115" customFormat="1" ht="13.5" customHeight="1" x14ac:dyDescent="0.2">
      <c r="A55" s="83" t="s">
        <v>409</v>
      </c>
      <c r="B55" s="172" t="s">
        <v>328</v>
      </c>
      <c r="C55" s="173">
        <v>24</v>
      </c>
      <c r="D55" s="103" t="s">
        <v>220</v>
      </c>
      <c r="E55" s="87"/>
      <c r="F55" s="179"/>
      <c r="G55" s="142">
        <f t="shared" si="2"/>
        <v>0</v>
      </c>
      <c r="H55" s="142">
        <f t="shared" si="3"/>
        <v>0</v>
      </c>
      <c r="I55" s="142">
        <f t="shared" si="4"/>
        <v>0</v>
      </c>
      <c r="J55" s="112"/>
      <c r="L55" s="104"/>
    </row>
    <row r="56" spans="1:12" s="115" customFormat="1" ht="13.5" customHeight="1" x14ac:dyDescent="0.2">
      <c r="A56" s="83" t="s">
        <v>31</v>
      </c>
      <c r="B56" s="172" t="s">
        <v>353</v>
      </c>
      <c r="C56" s="173">
        <v>24</v>
      </c>
      <c r="D56" s="103" t="s">
        <v>220</v>
      </c>
      <c r="E56" s="87"/>
      <c r="F56" s="179"/>
      <c r="G56" s="142">
        <f t="shared" si="2"/>
        <v>0</v>
      </c>
      <c r="H56" s="142">
        <f t="shared" si="3"/>
        <v>0</v>
      </c>
      <c r="I56" s="142">
        <f t="shared" si="4"/>
        <v>0</v>
      </c>
      <c r="J56" s="112"/>
      <c r="L56" s="104"/>
    </row>
    <row r="57" spans="1:12" s="115" customFormat="1" ht="13.5" customHeight="1" x14ac:dyDescent="0.2">
      <c r="A57" s="83" t="s">
        <v>32</v>
      </c>
      <c r="B57" s="172" t="s">
        <v>354</v>
      </c>
      <c r="C57" s="173">
        <v>16</v>
      </c>
      <c r="D57" s="103" t="s">
        <v>220</v>
      </c>
      <c r="E57" s="87"/>
      <c r="F57" s="179"/>
      <c r="G57" s="142">
        <f t="shared" si="2"/>
        <v>0</v>
      </c>
      <c r="H57" s="142">
        <f t="shared" si="3"/>
        <v>0</v>
      </c>
      <c r="I57" s="142">
        <f t="shared" si="4"/>
        <v>0</v>
      </c>
      <c r="J57" s="112"/>
      <c r="L57" s="104"/>
    </row>
    <row r="58" spans="1:12" s="115" customFormat="1" ht="13.5" customHeight="1" x14ac:dyDescent="0.2">
      <c r="A58" s="83" t="s">
        <v>33</v>
      </c>
      <c r="B58" s="172" t="s">
        <v>352</v>
      </c>
      <c r="C58" s="173">
        <v>16</v>
      </c>
      <c r="D58" s="103" t="s">
        <v>220</v>
      </c>
      <c r="E58" s="87"/>
      <c r="F58" s="179"/>
      <c r="G58" s="142">
        <f t="shared" si="2"/>
        <v>0</v>
      </c>
      <c r="H58" s="142">
        <f t="shared" si="3"/>
        <v>0</v>
      </c>
      <c r="I58" s="142">
        <f t="shared" si="4"/>
        <v>0</v>
      </c>
      <c r="J58" s="112"/>
      <c r="L58" s="104"/>
    </row>
    <row r="59" spans="1:12" s="115" customFormat="1" ht="13.5" customHeight="1" x14ac:dyDescent="0.2">
      <c r="A59" s="83" t="s">
        <v>410</v>
      </c>
      <c r="B59" s="172" t="s">
        <v>355</v>
      </c>
      <c r="C59" s="173">
        <v>40</v>
      </c>
      <c r="D59" s="103" t="s">
        <v>220</v>
      </c>
      <c r="E59" s="87"/>
      <c r="F59" s="179"/>
      <c r="G59" s="142">
        <f t="shared" si="2"/>
        <v>0</v>
      </c>
      <c r="H59" s="142">
        <f t="shared" si="3"/>
        <v>0</v>
      </c>
      <c r="I59" s="142">
        <f t="shared" si="4"/>
        <v>0</v>
      </c>
      <c r="J59" s="112"/>
      <c r="L59" s="104"/>
    </row>
    <row r="60" spans="1:12" s="115" customFormat="1" ht="13.5" customHeight="1" x14ac:dyDescent="0.2">
      <c r="A60" s="83" t="s">
        <v>34</v>
      </c>
      <c r="B60" s="172" t="s">
        <v>356</v>
      </c>
      <c r="C60" s="173">
        <v>32</v>
      </c>
      <c r="D60" s="103" t="s">
        <v>220</v>
      </c>
      <c r="E60" s="87"/>
      <c r="F60" s="179"/>
      <c r="G60" s="142">
        <f t="shared" si="2"/>
        <v>0</v>
      </c>
      <c r="H60" s="142">
        <f t="shared" si="3"/>
        <v>0</v>
      </c>
      <c r="I60" s="142">
        <f t="shared" si="4"/>
        <v>0</v>
      </c>
      <c r="J60" s="112"/>
      <c r="L60" s="104"/>
    </row>
    <row r="61" spans="1:12" s="115" customFormat="1" ht="13.5" customHeight="1" x14ac:dyDescent="0.2">
      <c r="A61" s="83" t="s">
        <v>35</v>
      </c>
      <c r="B61" s="172" t="s">
        <v>358</v>
      </c>
      <c r="C61" s="173">
        <v>24</v>
      </c>
      <c r="D61" s="103" t="s">
        <v>220</v>
      </c>
      <c r="E61" s="87"/>
      <c r="F61" s="179"/>
      <c r="G61" s="142">
        <f t="shared" si="2"/>
        <v>0</v>
      </c>
      <c r="H61" s="142">
        <f t="shared" si="3"/>
        <v>0</v>
      </c>
      <c r="I61" s="142">
        <f t="shared" si="4"/>
        <v>0</v>
      </c>
      <c r="J61" s="112"/>
      <c r="L61" s="104"/>
    </row>
    <row r="62" spans="1:12" s="115" customFormat="1" ht="13.5" customHeight="1" x14ac:dyDescent="0.2">
      <c r="A62" s="83" t="s">
        <v>36</v>
      </c>
      <c r="B62" s="172" t="s">
        <v>357</v>
      </c>
      <c r="C62" s="173">
        <v>24</v>
      </c>
      <c r="D62" s="103" t="s">
        <v>220</v>
      </c>
      <c r="E62" s="87"/>
      <c r="F62" s="179"/>
      <c r="G62" s="142">
        <f t="shared" si="2"/>
        <v>0</v>
      </c>
      <c r="H62" s="142">
        <f t="shared" si="3"/>
        <v>0</v>
      </c>
      <c r="I62" s="142">
        <f t="shared" si="4"/>
        <v>0</v>
      </c>
      <c r="J62" s="112"/>
      <c r="L62" s="104"/>
    </row>
    <row r="63" spans="1:12" s="115" customFormat="1" ht="13.5" customHeight="1" x14ac:dyDescent="0.2">
      <c r="A63" s="83" t="s">
        <v>37</v>
      </c>
      <c r="B63" s="172" t="s">
        <v>360</v>
      </c>
      <c r="C63" s="173">
        <v>5</v>
      </c>
      <c r="D63" s="103" t="s">
        <v>220</v>
      </c>
      <c r="E63" s="87"/>
      <c r="F63" s="179"/>
      <c r="G63" s="142">
        <f t="shared" si="2"/>
        <v>0</v>
      </c>
      <c r="H63" s="142">
        <f t="shared" si="3"/>
        <v>0</v>
      </c>
      <c r="I63" s="142">
        <f t="shared" si="4"/>
        <v>0</v>
      </c>
      <c r="J63" s="112"/>
      <c r="L63" s="104"/>
    </row>
    <row r="64" spans="1:12" s="115" customFormat="1" ht="13.5" customHeight="1" x14ac:dyDescent="0.2">
      <c r="A64" s="83" t="s">
        <v>38</v>
      </c>
      <c r="B64" s="172" t="s">
        <v>362</v>
      </c>
      <c r="C64" s="173">
        <v>32</v>
      </c>
      <c r="D64" s="103" t="s">
        <v>89</v>
      </c>
      <c r="E64" s="87"/>
      <c r="F64" s="179"/>
      <c r="G64" s="142">
        <f t="shared" si="2"/>
        <v>0</v>
      </c>
      <c r="H64" s="142">
        <f t="shared" si="3"/>
        <v>0</v>
      </c>
      <c r="I64" s="142">
        <f t="shared" si="4"/>
        <v>0</v>
      </c>
      <c r="J64" s="112"/>
      <c r="L64" s="104"/>
    </row>
    <row r="65" spans="1:12" s="115" customFormat="1" ht="13.5" customHeight="1" x14ac:dyDescent="0.2">
      <c r="A65" s="83" t="s">
        <v>39</v>
      </c>
      <c r="B65" s="172" t="s">
        <v>361</v>
      </c>
      <c r="C65" s="173">
        <v>4</v>
      </c>
      <c r="D65" s="103" t="s">
        <v>220</v>
      </c>
      <c r="E65" s="87"/>
      <c r="F65" s="179"/>
      <c r="G65" s="142">
        <f t="shared" si="2"/>
        <v>0</v>
      </c>
      <c r="H65" s="142">
        <f t="shared" si="3"/>
        <v>0</v>
      </c>
      <c r="I65" s="142">
        <f t="shared" si="4"/>
        <v>0</v>
      </c>
      <c r="J65" s="112"/>
      <c r="L65" s="104"/>
    </row>
    <row r="66" spans="1:12" s="115" customFormat="1" ht="13.5" customHeight="1" x14ac:dyDescent="0.2">
      <c r="A66" s="83" t="s">
        <v>55</v>
      </c>
      <c r="B66" s="172" t="s">
        <v>366</v>
      </c>
      <c r="C66" s="173">
        <v>12</v>
      </c>
      <c r="D66" s="103" t="s">
        <v>220</v>
      </c>
      <c r="E66" s="87"/>
      <c r="F66" s="179"/>
      <c r="G66" s="142">
        <f t="shared" si="2"/>
        <v>0</v>
      </c>
      <c r="H66" s="142">
        <f t="shared" si="3"/>
        <v>0</v>
      </c>
      <c r="I66" s="142">
        <f t="shared" si="4"/>
        <v>0</v>
      </c>
      <c r="J66" s="112"/>
      <c r="L66" s="104"/>
    </row>
    <row r="67" spans="1:12" s="115" customFormat="1" ht="13.5" customHeight="1" x14ac:dyDescent="0.2">
      <c r="A67" s="83" t="s">
        <v>56</v>
      </c>
      <c r="B67" s="172" t="s">
        <v>367</v>
      </c>
      <c r="C67" s="173">
        <v>8</v>
      </c>
      <c r="D67" s="103" t="s">
        <v>220</v>
      </c>
      <c r="E67" s="87"/>
      <c r="F67" s="179"/>
      <c r="G67" s="142">
        <f t="shared" si="2"/>
        <v>0</v>
      </c>
      <c r="H67" s="142">
        <f t="shared" si="3"/>
        <v>0</v>
      </c>
      <c r="I67" s="142">
        <f t="shared" si="4"/>
        <v>0</v>
      </c>
      <c r="J67" s="112"/>
      <c r="L67" s="104"/>
    </row>
    <row r="68" spans="1:12" s="115" customFormat="1" ht="13.5" customHeight="1" x14ac:dyDescent="0.2">
      <c r="A68" s="83" t="s">
        <v>57</v>
      </c>
      <c r="B68" s="172" t="s">
        <v>365</v>
      </c>
      <c r="C68" s="173">
        <v>8</v>
      </c>
      <c r="D68" s="103" t="s">
        <v>220</v>
      </c>
      <c r="E68" s="87"/>
      <c r="F68" s="179"/>
      <c r="G68" s="142">
        <f t="shared" si="2"/>
        <v>0</v>
      </c>
      <c r="H68" s="142">
        <f t="shared" si="3"/>
        <v>0</v>
      </c>
      <c r="I68" s="142">
        <f t="shared" si="4"/>
        <v>0</v>
      </c>
      <c r="J68" s="112"/>
      <c r="L68" s="104"/>
    </row>
    <row r="69" spans="1:12" s="115" customFormat="1" ht="13.5" customHeight="1" x14ac:dyDescent="0.2">
      <c r="A69" s="83" t="s">
        <v>58</v>
      </c>
      <c r="B69" s="172" t="s">
        <v>236</v>
      </c>
      <c r="C69" s="173">
        <v>16</v>
      </c>
      <c r="D69" s="103" t="s">
        <v>220</v>
      </c>
      <c r="E69" s="87"/>
      <c r="F69" s="179"/>
      <c r="G69" s="142">
        <f t="shared" si="2"/>
        <v>0</v>
      </c>
      <c r="H69" s="142">
        <f t="shared" si="3"/>
        <v>0</v>
      </c>
      <c r="I69" s="142">
        <f t="shared" si="4"/>
        <v>0</v>
      </c>
      <c r="J69" s="112"/>
      <c r="L69" s="104"/>
    </row>
    <row r="70" spans="1:12" s="115" customFormat="1" ht="13.5" customHeight="1" x14ac:dyDescent="0.2">
      <c r="A70" s="83" t="s">
        <v>59</v>
      </c>
      <c r="B70" s="172" t="s">
        <v>368</v>
      </c>
      <c r="C70" s="173">
        <v>2</v>
      </c>
      <c r="D70" s="103" t="s">
        <v>220</v>
      </c>
      <c r="E70" s="87"/>
      <c r="F70" s="179"/>
      <c r="G70" s="142">
        <f t="shared" si="2"/>
        <v>0</v>
      </c>
      <c r="H70" s="142">
        <f t="shared" si="3"/>
        <v>0</v>
      </c>
      <c r="I70" s="142">
        <f t="shared" si="4"/>
        <v>0</v>
      </c>
      <c r="J70" s="112"/>
      <c r="L70" s="104"/>
    </row>
    <row r="71" spans="1:12" s="104" customFormat="1" ht="13.5" x14ac:dyDescent="0.2">
      <c r="A71" s="95"/>
      <c r="B71" s="96" t="s">
        <v>472</v>
      </c>
      <c r="C71" s="97" t="s">
        <v>20</v>
      </c>
      <c r="D71" s="97" t="s">
        <v>20</v>
      </c>
      <c r="E71" s="97" t="s">
        <v>20</v>
      </c>
      <c r="F71" s="98" t="s">
        <v>20</v>
      </c>
      <c r="G71" s="99">
        <f>SUM(G8:G70)</f>
        <v>0</v>
      </c>
      <c r="H71" s="99">
        <f t="shared" ref="H71:I71" si="5">SUM(H8:H70)</f>
        <v>0</v>
      </c>
      <c r="I71" s="99">
        <f t="shared" si="5"/>
        <v>0</v>
      </c>
      <c r="J71" s="100">
        <f>SUM(J8:J70)</f>
        <v>0</v>
      </c>
    </row>
    <row r="72" spans="1:12" s="107" customFormat="1" ht="13.5" customHeight="1" x14ac:dyDescent="0.25">
      <c r="A72" s="204" t="s">
        <v>60</v>
      </c>
      <c r="B72" s="204"/>
      <c r="C72" s="204"/>
      <c r="D72" s="204"/>
      <c r="E72" s="204"/>
      <c r="F72" s="204"/>
      <c r="G72" s="204"/>
      <c r="H72" s="204"/>
      <c r="I72" s="204"/>
      <c r="J72" s="204"/>
    </row>
    <row r="73" spans="1:12" s="13" customFormat="1" ht="24.75" customHeight="1" x14ac:dyDescent="0.3">
      <c r="A73" s="205" t="s">
        <v>41</v>
      </c>
      <c r="B73" s="205"/>
      <c r="C73" s="205"/>
      <c r="D73" s="205"/>
      <c r="E73" s="205"/>
      <c r="F73" s="205"/>
      <c r="G73" s="205"/>
      <c r="H73" s="205"/>
      <c r="I73" s="205"/>
      <c r="J73" s="205"/>
    </row>
    <row r="74" spans="1:12" s="13" customFormat="1" ht="20.25" customHeight="1" x14ac:dyDescent="0.3">
      <c r="A74" s="205" t="s">
        <v>72</v>
      </c>
      <c r="B74" s="205"/>
      <c r="C74" s="205"/>
      <c r="D74" s="205"/>
      <c r="E74" s="205"/>
      <c r="F74" s="205"/>
      <c r="G74" s="205"/>
      <c r="H74" s="205"/>
      <c r="I74" s="205"/>
      <c r="J74" s="205"/>
    </row>
    <row r="75" spans="1:12" s="110" customFormat="1" ht="16.5" x14ac:dyDescent="0.3">
      <c r="A75" s="205" t="s">
        <v>79</v>
      </c>
      <c r="B75" s="205"/>
      <c r="C75" s="205"/>
      <c r="D75" s="205"/>
      <c r="E75" s="205"/>
      <c r="F75" s="205"/>
      <c r="G75" s="205"/>
      <c r="H75" s="205"/>
      <c r="I75" s="205"/>
      <c r="J75" s="205"/>
    </row>
    <row r="76" spans="1:12" ht="16.5" x14ac:dyDescent="0.3">
      <c r="A76" s="37" t="s">
        <v>452</v>
      </c>
      <c r="B76" s="10"/>
      <c r="C76" s="66"/>
      <c r="D76" s="67"/>
      <c r="E76" s="65"/>
      <c r="F76" s="65"/>
      <c r="G76" s="65"/>
      <c r="H76" s="65"/>
      <c r="I76" s="65"/>
      <c r="J76" s="37"/>
    </row>
    <row r="77" spans="1:12" ht="16.5" x14ac:dyDescent="0.3">
      <c r="A77" s="37" t="s">
        <v>74</v>
      </c>
      <c r="B77" s="10"/>
      <c r="C77" s="66"/>
      <c r="D77" s="67"/>
      <c r="E77" s="65"/>
      <c r="F77" s="65"/>
      <c r="G77" s="65"/>
      <c r="H77" s="65"/>
      <c r="I77" s="65"/>
      <c r="J77" s="37"/>
    </row>
    <row r="78" spans="1:12" ht="16.5" x14ac:dyDescent="0.3">
      <c r="A78" s="203" t="s">
        <v>453</v>
      </c>
      <c r="B78" s="203"/>
      <c r="C78" s="203"/>
      <c r="D78" s="203"/>
      <c r="E78" s="203"/>
      <c r="F78" s="203"/>
      <c r="G78" s="203"/>
      <c r="H78" s="203"/>
      <c r="I78" s="203"/>
      <c r="J78" s="203"/>
    </row>
    <row r="79" spans="1:12" ht="16.5" x14ac:dyDescent="0.3">
      <c r="A79" s="203" t="s">
        <v>75</v>
      </c>
      <c r="B79" s="203"/>
      <c r="C79" s="203"/>
      <c r="D79" s="203"/>
      <c r="E79" s="203"/>
      <c r="F79" s="203"/>
      <c r="G79" s="203"/>
      <c r="H79" s="203"/>
      <c r="I79" s="203"/>
      <c r="J79" s="37"/>
    </row>
    <row r="80" spans="1:12" ht="35.25" customHeight="1" x14ac:dyDescent="0.3">
      <c r="A80" s="203" t="s">
        <v>80</v>
      </c>
      <c r="B80" s="203"/>
      <c r="C80" s="203"/>
      <c r="D80" s="203"/>
      <c r="E80" s="203"/>
      <c r="F80" s="203"/>
      <c r="G80" s="203"/>
      <c r="H80" s="203"/>
      <c r="I80" s="203"/>
      <c r="J80" s="203"/>
    </row>
    <row r="81" spans="2:4" x14ac:dyDescent="0.25">
      <c r="B81"/>
      <c r="C81"/>
      <c r="D81"/>
    </row>
  </sheetData>
  <mergeCells count="13">
    <mergeCell ref="A7:J7"/>
    <mergeCell ref="A79:I79"/>
    <mergeCell ref="A80:J80"/>
    <mergeCell ref="A72:J72"/>
    <mergeCell ref="A73:J73"/>
    <mergeCell ref="A74:J74"/>
    <mergeCell ref="A75:J75"/>
    <mergeCell ref="A78:J78"/>
    <mergeCell ref="A1:C1"/>
    <mergeCell ref="F1:J1"/>
    <mergeCell ref="A2:E2"/>
    <mergeCell ref="F2:J2"/>
    <mergeCell ref="A4:J4"/>
  </mergeCells>
  <phoneticPr fontId="47" type="noConversion"/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8:J70">
      <formula1>1</formula1>
    </dataValidation>
  </dataValidations>
  <pageMargins left="0.7" right="0.7" top="0.75" bottom="0.75" header="0.3" footer="0.3"/>
  <pageSetup paperSize="9" scale="74" fitToHeight="0" orientation="landscape" r:id="rId1"/>
  <rowBreaks count="1" manualBreakCount="1"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9"/>
  <sheetViews>
    <sheetView zoomScaleNormal="100" workbookViewId="0">
      <selection activeCell="F14" sqref="F14"/>
    </sheetView>
  </sheetViews>
  <sheetFormatPr defaultRowHeight="15.75" x14ac:dyDescent="0.25"/>
  <cols>
    <col min="1" max="1" width="13" style="12" customWidth="1"/>
    <col min="2" max="2" width="76.7109375" style="4" customWidth="1"/>
    <col min="3" max="3" width="8.42578125" style="3" bestFit="1" customWidth="1"/>
    <col min="4" max="4" width="5.5703125" style="12" bestFit="1" customWidth="1"/>
    <col min="5" max="5" width="12.85546875" style="12" customWidth="1"/>
    <col min="6" max="6" width="10" style="12" customWidth="1"/>
    <col min="7" max="7" width="11.140625" style="12" customWidth="1"/>
    <col min="8" max="8" width="11" style="12" customWidth="1"/>
    <col min="9" max="9" width="12.28515625" style="12" customWidth="1"/>
    <col min="11" max="12" width="9.140625" style="12"/>
    <col min="13" max="13" width="9.140625" style="12" customWidth="1"/>
    <col min="14" max="16384" width="9.140625" style="12"/>
  </cols>
  <sheetData>
    <row r="1" spans="1:12" ht="12.75" customHeight="1" x14ac:dyDescent="0.25">
      <c r="A1" s="13" t="s">
        <v>44</v>
      </c>
      <c r="B1" s="57"/>
      <c r="C1" s="25"/>
      <c r="D1" s="25"/>
      <c r="E1" s="13" t="s">
        <v>61</v>
      </c>
      <c r="F1" s="13"/>
      <c r="G1" s="13"/>
      <c r="H1" s="13"/>
      <c r="I1" s="11"/>
      <c r="J1" s="11"/>
    </row>
    <row r="2" spans="1:12" ht="15" customHeight="1" x14ac:dyDescent="0.25">
      <c r="A2" s="13" t="s">
        <v>107</v>
      </c>
      <c r="B2" s="57"/>
      <c r="C2" s="25"/>
      <c r="D2" s="25"/>
      <c r="E2" s="13"/>
      <c r="F2" s="13"/>
      <c r="G2" s="13"/>
      <c r="H2" s="13"/>
      <c r="I2" s="13"/>
      <c r="J2" s="13"/>
    </row>
    <row r="3" spans="1:12" x14ac:dyDescent="0.25">
      <c r="A3" s="13"/>
      <c r="B3" s="57"/>
      <c r="C3" s="25"/>
      <c r="D3" s="25"/>
      <c r="E3" s="13"/>
      <c r="F3" s="13"/>
      <c r="G3" s="13"/>
      <c r="H3" s="13"/>
      <c r="I3" s="13"/>
      <c r="J3" s="13"/>
    </row>
    <row r="4" spans="1:12" ht="18" x14ac:dyDescent="0.25">
      <c r="A4" s="202"/>
      <c r="B4" s="202"/>
      <c r="C4" s="202"/>
      <c r="D4" s="202"/>
      <c r="E4" s="202"/>
      <c r="F4" s="202"/>
      <c r="G4" s="202"/>
      <c r="H4" s="202"/>
      <c r="I4" s="202"/>
      <c r="J4" s="72"/>
    </row>
    <row r="5" spans="1:12" x14ac:dyDescent="0.25">
      <c r="A5" s="13"/>
      <c r="B5" s="57"/>
      <c r="C5" s="42"/>
      <c r="D5" s="25"/>
      <c r="E5" s="11"/>
      <c r="F5" s="11"/>
      <c r="G5" s="11"/>
      <c r="H5" s="11"/>
      <c r="I5" s="11"/>
      <c r="J5" s="13"/>
    </row>
    <row r="6" spans="1:12" ht="18" x14ac:dyDescent="0.25">
      <c r="A6" s="206" t="s">
        <v>462</v>
      </c>
      <c r="B6" s="206"/>
      <c r="C6" s="206"/>
      <c r="D6" s="206"/>
      <c r="E6" s="206"/>
      <c r="F6" s="206"/>
      <c r="G6" s="206"/>
      <c r="H6" s="206"/>
      <c r="I6" s="206"/>
      <c r="J6" s="206"/>
    </row>
    <row r="7" spans="1:12" ht="45" x14ac:dyDescent="0.25">
      <c r="A7" s="76" t="s">
        <v>45</v>
      </c>
      <c r="B7" s="76" t="s">
        <v>46</v>
      </c>
      <c r="C7" s="77" t="s">
        <v>19</v>
      </c>
      <c r="D7" s="77" t="s">
        <v>83</v>
      </c>
      <c r="E7" s="78" t="s">
        <v>42</v>
      </c>
      <c r="F7" s="78" t="s">
        <v>48</v>
      </c>
      <c r="G7" s="78" t="s">
        <v>84</v>
      </c>
      <c r="H7" s="78" t="s">
        <v>63</v>
      </c>
      <c r="I7" s="78" t="s">
        <v>51</v>
      </c>
      <c r="J7" s="78" t="s">
        <v>43</v>
      </c>
    </row>
    <row r="8" spans="1:12" ht="16.5" customHeight="1" x14ac:dyDescent="0.25">
      <c r="A8" s="79">
        <v>1</v>
      </c>
      <c r="B8" s="79">
        <v>2</v>
      </c>
      <c r="C8" s="80">
        <v>3</v>
      </c>
      <c r="D8" s="80">
        <v>4</v>
      </c>
      <c r="E8" s="81">
        <v>5</v>
      </c>
      <c r="F8" s="81">
        <v>6</v>
      </c>
      <c r="G8" s="82" t="s">
        <v>85</v>
      </c>
      <c r="H8" s="81" t="s">
        <v>86</v>
      </c>
      <c r="I8" s="82" t="s">
        <v>87</v>
      </c>
      <c r="J8" s="81">
        <v>10</v>
      </c>
    </row>
    <row r="9" spans="1:12" ht="14.25" customHeight="1" x14ac:dyDescent="0.25">
      <c r="A9" s="209" t="s">
        <v>473</v>
      </c>
      <c r="B9" s="210"/>
      <c r="C9" s="210"/>
      <c r="D9" s="210"/>
      <c r="E9" s="210"/>
      <c r="F9" s="210"/>
      <c r="G9" s="210"/>
      <c r="H9" s="210"/>
      <c r="I9" s="210"/>
      <c r="J9" s="210"/>
    </row>
    <row r="10" spans="1:12" x14ac:dyDescent="0.25">
      <c r="A10" s="83" t="s">
        <v>25</v>
      </c>
      <c r="B10" s="84" t="s">
        <v>377</v>
      </c>
      <c r="C10" s="85">
        <v>800</v>
      </c>
      <c r="D10" s="86" t="s">
        <v>89</v>
      </c>
      <c r="E10" s="87"/>
      <c r="F10" s="179"/>
      <c r="G10" s="142">
        <f>C10*ROUND(F10,4)</f>
        <v>0</v>
      </c>
      <c r="H10" s="142">
        <f t="shared" ref="H10" si="0">G10*0.095</f>
        <v>0</v>
      </c>
      <c r="I10" s="142">
        <f t="shared" ref="I10" si="1">G10+H10</f>
        <v>0</v>
      </c>
      <c r="J10" s="126" t="s">
        <v>20</v>
      </c>
    </row>
    <row r="11" spans="1:12" x14ac:dyDescent="0.25">
      <c r="A11" s="83" t="s">
        <v>26</v>
      </c>
      <c r="B11" s="84" t="s">
        <v>376</v>
      </c>
      <c r="C11" s="85">
        <v>144</v>
      </c>
      <c r="D11" s="86" t="s">
        <v>89</v>
      </c>
      <c r="E11" s="87"/>
      <c r="F11" s="179"/>
      <c r="G11" s="142">
        <f t="shared" ref="G11:G27" si="2">C11*ROUND(F11,4)</f>
        <v>0</v>
      </c>
      <c r="H11" s="142">
        <f t="shared" ref="H11:H27" si="3">G11*0.095</f>
        <v>0</v>
      </c>
      <c r="I11" s="142">
        <f t="shared" ref="I11:I27" si="4">G11+H11</f>
        <v>0</v>
      </c>
      <c r="J11" s="126" t="s">
        <v>20</v>
      </c>
    </row>
    <row r="12" spans="1:12" x14ac:dyDescent="0.25">
      <c r="A12" s="83" t="s">
        <v>0</v>
      </c>
      <c r="B12" s="84" t="s">
        <v>375</v>
      </c>
      <c r="C12" s="85">
        <v>600</v>
      </c>
      <c r="D12" s="86" t="s">
        <v>89</v>
      </c>
      <c r="E12" s="87"/>
      <c r="F12" s="179"/>
      <c r="G12" s="142">
        <f t="shared" si="2"/>
        <v>0</v>
      </c>
      <c r="H12" s="142">
        <f t="shared" si="3"/>
        <v>0</v>
      </c>
      <c r="I12" s="142">
        <f t="shared" si="4"/>
        <v>0</v>
      </c>
      <c r="J12" s="126" t="s">
        <v>20</v>
      </c>
    </row>
    <row r="13" spans="1:12" x14ac:dyDescent="0.25">
      <c r="A13" s="83" t="s">
        <v>1</v>
      </c>
      <c r="B13" s="84" t="s">
        <v>374</v>
      </c>
      <c r="C13" s="85">
        <v>2000</v>
      </c>
      <c r="D13" s="86" t="s">
        <v>89</v>
      </c>
      <c r="E13" s="87"/>
      <c r="F13" s="179"/>
      <c r="G13" s="142">
        <f t="shared" si="2"/>
        <v>0</v>
      </c>
      <c r="H13" s="142">
        <f t="shared" si="3"/>
        <v>0</v>
      </c>
      <c r="I13" s="142">
        <f t="shared" si="4"/>
        <v>0</v>
      </c>
      <c r="J13" s="126" t="s">
        <v>20</v>
      </c>
    </row>
    <row r="14" spans="1:12" x14ac:dyDescent="0.25">
      <c r="A14" s="83" t="s">
        <v>2</v>
      </c>
      <c r="B14" s="84" t="s">
        <v>372</v>
      </c>
      <c r="C14" s="85">
        <v>500</v>
      </c>
      <c r="D14" s="86" t="s">
        <v>89</v>
      </c>
      <c r="E14" s="87"/>
      <c r="F14" s="179"/>
      <c r="G14" s="142">
        <f t="shared" si="2"/>
        <v>0</v>
      </c>
      <c r="H14" s="142">
        <f t="shared" si="3"/>
        <v>0</v>
      </c>
      <c r="I14" s="142">
        <f t="shared" si="4"/>
        <v>0</v>
      </c>
      <c r="J14" s="126" t="s">
        <v>20</v>
      </c>
    </row>
    <row r="15" spans="1:12" x14ac:dyDescent="0.25">
      <c r="A15" s="83" t="s">
        <v>3</v>
      </c>
      <c r="B15" s="84" t="s">
        <v>382</v>
      </c>
      <c r="C15" s="85">
        <v>520</v>
      </c>
      <c r="D15" s="86" t="s">
        <v>89</v>
      </c>
      <c r="E15" s="87"/>
      <c r="F15" s="179"/>
      <c r="G15" s="142">
        <f t="shared" si="2"/>
        <v>0</v>
      </c>
      <c r="H15" s="142">
        <f t="shared" si="3"/>
        <v>0</v>
      </c>
      <c r="I15" s="142">
        <f t="shared" si="4"/>
        <v>0</v>
      </c>
      <c r="J15" s="126" t="s">
        <v>20</v>
      </c>
    </row>
    <row r="16" spans="1:12" s="1" customFormat="1" ht="16.5" x14ac:dyDescent="0.3">
      <c r="A16" s="83" t="s">
        <v>4</v>
      </c>
      <c r="B16" s="84" t="s">
        <v>383</v>
      </c>
      <c r="C16" s="85">
        <v>288</v>
      </c>
      <c r="D16" s="86" t="s">
        <v>89</v>
      </c>
      <c r="E16" s="87"/>
      <c r="F16" s="179"/>
      <c r="G16" s="142">
        <f t="shared" si="2"/>
        <v>0</v>
      </c>
      <c r="H16" s="142">
        <f t="shared" si="3"/>
        <v>0</v>
      </c>
      <c r="I16" s="142">
        <f t="shared" si="4"/>
        <v>0</v>
      </c>
      <c r="J16" s="126" t="s">
        <v>20</v>
      </c>
      <c r="L16" s="12"/>
    </row>
    <row r="17" spans="1:12" s="1" customFormat="1" ht="16.5" x14ac:dyDescent="0.3">
      <c r="A17" s="83" t="s">
        <v>5</v>
      </c>
      <c r="B17" s="84" t="s">
        <v>385</v>
      </c>
      <c r="C17" s="85">
        <v>5</v>
      </c>
      <c r="D17" s="86" t="s">
        <v>89</v>
      </c>
      <c r="E17" s="87"/>
      <c r="F17" s="179"/>
      <c r="G17" s="142">
        <f t="shared" si="2"/>
        <v>0</v>
      </c>
      <c r="H17" s="142">
        <f t="shared" si="3"/>
        <v>0</v>
      </c>
      <c r="I17" s="142">
        <f t="shared" si="4"/>
        <v>0</v>
      </c>
      <c r="J17" s="126" t="s">
        <v>20</v>
      </c>
      <c r="L17" s="12"/>
    </row>
    <row r="18" spans="1:12" x14ac:dyDescent="0.25">
      <c r="A18" s="83" t="s">
        <v>6</v>
      </c>
      <c r="B18" s="84" t="s">
        <v>384</v>
      </c>
      <c r="C18" s="85">
        <v>520</v>
      </c>
      <c r="D18" s="86" t="s">
        <v>89</v>
      </c>
      <c r="E18" s="87"/>
      <c r="F18" s="179"/>
      <c r="G18" s="142">
        <f t="shared" si="2"/>
        <v>0</v>
      </c>
      <c r="H18" s="142">
        <f t="shared" si="3"/>
        <v>0</v>
      </c>
      <c r="I18" s="142">
        <f t="shared" si="4"/>
        <v>0</v>
      </c>
      <c r="J18" s="126" t="s">
        <v>20</v>
      </c>
    </row>
    <row r="19" spans="1:12" x14ac:dyDescent="0.25">
      <c r="A19" s="83" t="s">
        <v>7</v>
      </c>
      <c r="B19" s="84" t="s">
        <v>271</v>
      </c>
      <c r="C19" s="85">
        <v>176</v>
      </c>
      <c r="D19" s="86" t="s">
        <v>89</v>
      </c>
      <c r="E19" s="87"/>
      <c r="F19" s="179"/>
      <c r="G19" s="142">
        <f t="shared" si="2"/>
        <v>0</v>
      </c>
      <c r="H19" s="142">
        <f t="shared" si="3"/>
        <v>0</v>
      </c>
      <c r="I19" s="142">
        <f t="shared" si="4"/>
        <v>0</v>
      </c>
      <c r="J19" s="126" t="s">
        <v>20</v>
      </c>
    </row>
    <row r="20" spans="1:12" x14ac:dyDescent="0.25">
      <c r="A20" s="83" t="s">
        <v>390</v>
      </c>
      <c r="B20" s="84" t="s">
        <v>422</v>
      </c>
      <c r="C20" s="85">
        <v>400</v>
      </c>
      <c r="D20" s="86" t="s">
        <v>89</v>
      </c>
      <c r="E20" s="87"/>
      <c r="F20" s="179"/>
      <c r="G20" s="142">
        <f t="shared" si="2"/>
        <v>0</v>
      </c>
      <c r="H20" s="142">
        <f t="shared" si="3"/>
        <v>0</v>
      </c>
      <c r="I20" s="142">
        <f t="shared" si="4"/>
        <v>0</v>
      </c>
      <c r="J20" s="126" t="s">
        <v>20</v>
      </c>
    </row>
    <row r="21" spans="1:12" x14ac:dyDescent="0.25">
      <c r="A21" s="83" t="s">
        <v>8</v>
      </c>
      <c r="B21" s="84" t="s">
        <v>272</v>
      </c>
      <c r="C21" s="85">
        <v>800</v>
      </c>
      <c r="D21" s="86" t="s">
        <v>89</v>
      </c>
      <c r="E21" s="87"/>
      <c r="F21" s="179"/>
      <c r="G21" s="142">
        <f t="shared" si="2"/>
        <v>0</v>
      </c>
      <c r="H21" s="142">
        <f t="shared" si="3"/>
        <v>0</v>
      </c>
      <c r="I21" s="142">
        <f t="shared" si="4"/>
        <v>0</v>
      </c>
      <c r="J21" s="126" t="s">
        <v>20</v>
      </c>
    </row>
    <row r="22" spans="1:12" x14ac:dyDescent="0.25">
      <c r="A22" s="83" t="s">
        <v>391</v>
      </c>
      <c r="B22" s="84" t="s">
        <v>273</v>
      </c>
      <c r="C22" s="85">
        <v>200</v>
      </c>
      <c r="D22" s="86" t="s">
        <v>89</v>
      </c>
      <c r="E22" s="87"/>
      <c r="F22" s="179"/>
      <c r="G22" s="142">
        <f t="shared" si="2"/>
        <v>0</v>
      </c>
      <c r="H22" s="142">
        <f t="shared" si="3"/>
        <v>0</v>
      </c>
      <c r="I22" s="142">
        <f t="shared" si="4"/>
        <v>0</v>
      </c>
      <c r="J22" s="126" t="s">
        <v>20</v>
      </c>
    </row>
    <row r="23" spans="1:12" x14ac:dyDescent="0.25">
      <c r="A23" s="83" t="s">
        <v>392</v>
      </c>
      <c r="B23" s="84" t="s">
        <v>378</v>
      </c>
      <c r="C23" s="85">
        <v>400</v>
      </c>
      <c r="D23" s="86" t="s">
        <v>89</v>
      </c>
      <c r="E23" s="87"/>
      <c r="F23" s="179"/>
      <c r="G23" s="142">
        <f t="shared" si="2"/>
        <v>0</v>
      </c>
      <c r="H23" s="142">
        <f t="shared" si="3"/>
        <v>0</v>
      </c>
      <c r="I23" s="142">
        <f t="shared" si="4"/>
        <v>0</v>
      </c>
      <c r="J23" s="126" t="s">
        <v>20</v>
      </c>
    </row>
    <row r="24" spans="1:12" x14ac:dyDescent="0.25">
      <c r="A24" s="83" t="s">
        <v>9</v>
      </c>
      <c r="B24" s="84" t="s">
        <v>379</v>
      </c>
      <c r="C24" s="85">
        <v>280</v>
      </c>
      <c r="D24" s="86" t="s">
        <v>89</v>
      </c>
      <c r="E24" s="87"/>
      <c r="F24" s="179"/>
      <c r="G24" s="142">
        <f t="shared" si="2"/>
        <v>0</v>
      </c>
      <c r="H24" s="142">
        <f t="shared" si="3"/>
        <v>0</v>
      </c>
      <c r="I24" s="142">
        <f t="shared" si="4"/>
        <v>0</v>
      </c>
      <c r="J24" s="126" t="s">
        <v>20</v>
      </c>
    </row>
    <row r="25" spans="1:12" x14ac:dyDescent="0.25">
      <c r="A25" s="83" t="s">
        <v>10</v>
      </c>
      <c r="B25" s="84" t="s">
        <v>380</v>
      </c>
      <c r="C25" s="85">
        <v>500</v>
      </c>
      <c r="D25" s="86" t="s">
        <v>89</v>
      </c>
      <c r="E25" s="87"/>
      <c r="F25" s="179"/>
      <c r="G25" s="142">
        <f t="shared" si="2"/>
        <v>0</v>
      </c>
      <c r="H25" s="142">
        <f t="shared" si="3"/>
        <v>0</v>
      </c>
      <c r="I25" s="142">
        <f t="shared" si="4"/>
        <v>0</v>
      </c>
      <c r="J25" s="126" t="s">
        <v>20</v>
      </c>
    </row>
    <row r="26" spans="1:12" x14ac:dyDescent="0.25">
      <c r="A26" s="83" t="s">
        <v>393</v>
      </c>
      <c r="B26" s="84" t="s">
        <v>381</v>
      </c>
      <c r="C26" s="85">
        <v>500</v>
      </c>
      <c r="D26" s="86" t="s">
        <v>89</v>
      </c>
      <c r="E26" s="87"/>
      <c r="F26" s="179"/>
      <c r="G26" s="142">
        <f t="shared" si="2"/>
        <v>0</v>
      </c>
      <c r="H26" s="142">
        <f t="shared" si="3"/>
        <v>0</v>
      </c>
      <c r="I26" s="142">
        <f t="shared" si="4"/>
        <v>0</v>
      </c>
      <c r="J26" s="126" t="s">
        <v>20</v>
      </c>
    </row>
    <row r="27" spans="1:12" x14ac:dyDescent="0.25">
      <c r="A27" s="83" t="s">
        <v>11</v>
      </c>
      <c r="B27" s="84" t="s">
        <v>373</v>
      </c>
      <c r="C27" s="85">
        <v>600</v>
      </c>
      <c r="D27" s="86" t="s">
        <v>89</v>
      </c>
      <c r="E27" s="87"/>
      <c r="F27" s="179"/>
      <c r="G27" s="142">
        <f t="shared" si="2"/>
        <v>0</v>
      </c>
      <c r="H27" s="142">
        <f t="shared" si="3"/>
        <v>0</v>
      </c>
      <c r="I27" s="142">
        <f t="shared" si="4"/>
        <v>0</v>
      </c>
      <c r="J27" s="126" t="s">
        <v>20</v>
      </c>
    </row>
    <row r="28" spans="1:12" ht="20.25" customHeight="1" x14ac:dyDescent="0.25">
      <c r="A28" s="95"/>
      <c r="B28" s="96" t="s">
        <v>431</v>
      </c>
      <c r="C28" s="97" t="s">
        <v>20</v>
      </c>
      <c r="D28" s="97" t="s">
        <v>20</v>
      </c>
      <c r="E28" s="97" t="s">
        <v>20</v>
      </c>
      <c r="F28" s="97" t="s">
        <v>20</v>
      </c>
      <c r="G28" s="99">
        <f>SUM(G10:G27)</f>
        <v>0</v>
      </c>
      <c r="H28" s="99">
        <f t="shared" ref="H28:I28" si="5">SUM(H10:H27)</f>
        <v>0</v>
      </c>
      <c r="I28" s="99">
        <f t="shared" si="5"/>
        <v>0</v>
      </c>
      <c r="J28" s="195" t="s">
        <v>20</v>
      </c>
    </row>
    <row r="29" spans="1:12" ht="20.25" customHeight="1" x14ac:dyDescent="0.25">
      <c r="A29" s="90"/>
      <c r="B29" s="12"/>
      <c r="C29" s="12"/>
      <c r="J29" s="12"/>
    </row>
    <row r="30" spans="1:12" ht="14.25" customHeight="1" x14ac:dyDescent="0.25">
      <c r="A30" s="204" t="s">
        <v>60</v>
      </c>
      <c r="B30" s="204"/>
      <c r="C30" s="204"/>
      <c r="D30" s="204"/>
      <c r="E30" s="204"/>
      <c r="F30" s="204"/>
      <c r="G30" s="204"/>
      <c r="H30" s="204"/>
      <c r="I30" s="204"/>
      <c r="J30" s="204"/>
    </row>
    <row r="31" spans="1:12" ht="18" customHeight="1" x14ac:dyDescent="0.3">
      <c r="A31" s="37" t="s">
        <v>41</v>
      </c>
      <c r="B31" s="60"/>
      <c r="C31" s="61"/>
      <c r="D31" s="62"/>
      <c r="E31" s="63"/>
      <c r="F31" s="63"/>
      <c r="G31" s="63"/>
      <c r="H31" s="63"/>
      <c r="I31" s="63"/>
      <c r="J31" s="37"/>
    </row>
    <row r="32" spans="1:12" ht="39" customHeight="1" x14ac:dyDescent="0.3">
      <c r="A32" s="205" t="s">
        <v>77</v>
      </c>
      <c r="B32" s="205"/>
      <c r="C32" s="205"/>
      <c r="D32" s="205"/>
      <c r="E32" s="205"/>
      <c r="F32" s="205"/>
      <c r="G32" s="205"/>
      <c r="H32" s="205"/>
      <c r="I32" s="205"/>
      <c r="J32" s="205"/>
    </row>
    <row r="33" spans="1:10" ht="16.5" x14ac:dyDescent="0.3">
      <c r="A33" s="205" t="s">
        <v>72</v>
      </c>
      <c r="B33" s="205"/>
      <c r="C33" s="205"/>
      <c r="D33" s="205"/>
      <c r="E33" s="205"/>
      <c r="F33" s="205"/>
      <c r="G33" s="205"/>
      <c r="H33" s="205"/>
      <c r="I33" s="205"/>
      <c r="J33" s="205"/>
    </row>
    <row r="34" spans="1:10" ht="16.5" x14ac:dyDescent="0.3">
      <c r="A34" s="205" t="s">
        <v>73</v>
      </c>
      <c r="B34" s="205"/>
      <c r="C34" s="205"/>
      <c r="D34" s="205"/>
      <c r="E34" s="205"/>
      <c r="F34" s="205"/>
      <c r="G34" s="205"/>
      <c r="H34" s="205"/>
      <c r="I34" s="205"/>
      <c r="J34" s="205"/>
    </row>
    <row r="35" spans="1:10" ht="16.5" x14ac:dyDescent="0.3">
      <c r="A35" s="37" t="s">
        <v>452</v>
      </c>
      <c r="B35" s="10"/>
      <c r="C35" s="66"/>
      <c r="D35" s="67"/>
      <c r="E35" s="65"/>
      <c r="F35" s="65"/>
      <c r="G35" s="65"/>
      <c r="H35" s="65"/>
      <c r="I35" s="65"/>
      <c r="J35" s="37"/>
    </row>
    <row r="36" spans="1:10" ht="16.5" x14ac:dyDescent="0.3">
      <c r="A36" s="37" t="s">
        <v>74</v>
      </c>
      <c r="B36" s="10"/>
      <c r="C36" s="66"/>
      <c r="D36" s="67"/>
      <c r="E36" s="65"/>
      <c r="F36" s="65"/>
      <c r="G36" s="65"/>
      <c r="H36" s="65"/>
      <c r="I36" s="65"/>
      <c r="J36" s="37"/>
    </row>
    <row r="37" spans="1:10" ht="16.5" x14ac:dyDescent="0.3">
      <c r="A37" s="203" t="s">
        <v>453</v>
      </c>
      <c r="B37" s="203"/>
      <c r="C37" s="203"/>
      <c r="D37" s="203"/>
      <c r="E37" s="203"/>
      <c r="F37" s="203"/>
      <c r="G37" s="203"/>
      <c r="H37" s="203"/>
      <c r="I37" s="203"/>
      <c r="J37" s="203"/>
    </row>
    <row r="38" spans="1:10" ht="16.5" x14ac:dyDescent="0.3">
      <c r="A38" s="203" t="s">
        <v>75</v>
      </c>
      <c r="B38" s="203"/>
      <c r="C38" s="203"/>
      <c r="D38" s="203"/>
      <c r="E38" s="203"/>
      <c r="F38" s="203"/>
      <c r="G38" s="203"/>
      <c r="H38" s="203"/>
      <c r="I38" s="203"/>
      <c r="J38" s="37"/>
    </row>
    <row r="39" spans="1:10" ht="48" customHeight="1" x14ac:dyDescent="0.3">
      <c r="A39" s="203"/>
      <c r="B39" s="203"/>
      <c r="C39" s="203"/>
      <c r="D39" s="203"/>
      <c r="E39" s="203"/>
      <c r="F39" s="203"/>
      <c r="G39" s="203"/>
      <c r="H39" s="203"/>
      <c r="I39" s="203"/>
      <c r="J39" s="73"/>
    </row>
    <row r="40" spans="1:10" x14ac:dyDescent="0.25">
      <c r="A40" s="68"/>
      <c r="B40" s="69"/>
      <c r="C40" s="70"/>
      <c r="D40" s="68"/>
      <c r="E40" s="68"/>
      <c r="F40" s="68"/>
    </row>
    <row r="41" spans="1:10" x14ac:dyDescent="0.25">
      <c r="A41" s="68"/>
      <c r="B41" s="69"/>
      <c r="C41" s="70"/>
      <c r="D41" s="68"/>
      <c r="E41" s="68"/>
      <c r="F41" s="68"/>
    </row>
    <row r="42" spans="1:10" x14ac:dyDescent="0.25">
      <c r="A42" s="68"/>
      <c r="B42" s="69"/>
      <c r="C42" s="70"/>
      <c r="D42" s="68"/>
      <c r="E42" s="68"/>
      <c r="F42" s="68"/>
    </row>
    <row r="43" spans="1:10" x14ac:dyDescent="0.25">
      <c r="A43" s="68"/>
      <c r="B43" s="69"/>
      <c r="C43" s="70"/>
      <c r="D43" s="68"/>
      <c r="E43" s="68"/>
      <c r="F43" s="68"/>
    </row>
    <row r="44" spans="1:10" x14ac:dyDescent="0.25">
      <c r="A44" s="68"/>
      <c r="B44" s="69"/>
      <c r="C44" s="70"/>
      <c r="D44" s="68"/>
      <c r="E44" s="68"/>
      <c r="F44" s="68"/>
    </row>
    <row r="45" spans="1:10" x14ac:dyDescent="0.25">
      <c r="A45" s="68"/>
      <c r="B45" s="69"/>
      <c r="C45" s="70"/>
      <c r="D45" s="68"/>
      <c r="E45" s="68"/>
      <c r="F45" s="68"/>
    </row>
    <row r="46" spans="1:10" x14ac:dyDescent="0.25">
      <c r="A46" s="68"/>
      <c r="B46" s="69"/>
      <c r="C46" s="70"/>
      <c r="D46" s="68"/>
      <c r="E46" s="68"/>
      <c r="F46" s="68"/>
    </row>
    <row r="47" spans="1:10" x14ac:dyDescent="0.25">
      <c r="A47" s="68"/>
      <c r="B47" s="69"/>
      <c r="C47" s="70"/>
      <c r="D47" s="68"/>
      <c r="E47" s="68"/>
      <c r="F47" s="68"/>
    </row>
    <row r="48" spans="1:10" x14ac:dyDescent="0.25">
      <c r="A48" s="68"/>
      <c r="B48" s="69"/>
      <c r="C48" s="70"/>
      <c r="D48" s="68"/>
      <c r="E48" s="68"/>
      <c r="F48" s="68"/>
    </row>
    <row r="49" spans="1:6" x14ac:dyDescent="0.25">
      <c r="A49" s="68"/>
      <c r="B49" s="69"/>
      <c r="C49" s="70"/>
      <c r="D49" s="68"/>
      <c r="E49" s="68"/>
      <c r="F49" s="68"/>
    </row>
    <row r="50" spans="1:6" x14ac:dyDescent="0.25">
      <c r="A50" s="68"/>
      <c r="B50" s="69"/>
      <c r="C50" s="70"/>
      <c r="D50" s="68"/>
      <c r="E50" s="68"/>
      <c r="F50" s="68"/>
    </row>
    <row r="51" spans="1:6" x14ac:dyDescent="0.25">
      <c r="A51" s="68"/>
      <c r="B51" s="69"/>
      <c r="C51" s="70"/>
      <c r="D51" s="68"/>
      <c r="E51" s="68"/>
      <c r="F51" s="68"/>
    </row>
    <row r="52" spans="1:6" x14ac:dyDescent="0.25">
      <c r="A52" s="68"/>
      <c r="B52" s="69"/>
      <c r="C52" s="70"/>
      <c r="D52" s="68"/>
      <c r="E52" s="68"/>
      <c r="F52" s="68"/>
    </row>
    <row r="53" spans="1:6" x14ac:dyDescent="0.25">
      <c r="A53" s="68"/>
      <c r="B53" s="69"/>
      <c r="C53" s="70"/>
      <c r="D53" s="68"/>
      <c r="E53" s="68"/>
      <c r="F53" s="68"/>
    </row>
    <row r="54" spans="1:6" ht="34.5" customHeight="1" x14ac:dyDescent="0.25">
      <c r="A54" s="68"/>
      <c r="B54" s="69"/>
      <c r="C54" s="70"/>
      <c r="D54" s="68"/>
      <c r="E54" s="68"/>
      <c r="F54" s="68"/>
    </row>
    <row r="55" spans="1:6" x14ac:dyDescent="0.25">
      <c r="A55" s="68"/>
      <c r="B55" s="69"/>
      <c r="C55" s="70"/>
      <c r="D55" s="68"/>
      <c r="E55" s="68"/>
      <c r="F55" s="68"/>
    </row>
    <row r="56" spans="1:6" ht="15.75" customHeight="1" x14ac:dyDescent="0.25">
      <c r="A56" s="68"/>
      <c r="B56" s="69"/>
      <c r="C56" s="70"/>
      <c r="D56" s="68"/>
      <c r="E56" s="68"/>
      <c r="F56" s="68"/>
    </row>
    <row r="57" spans="1:6" x14ac:dyDescent="0.25">
      <c r="A57" s="68"/>
      <c r="B57" s="69"/>
      <c r="C57" s="70"/>
      <c r="D57" s="68"/>
      <c r="E57" s="68"/>
      <c r="F57" s="68"/>
    </row>
    <row r="58" spans="1:6" x14ac:dyDescent="0.25">
      <c r="A58" s="68"/>
      <c r="B58" s="69"/>
      <c r="C58" s="70"/>
      <c r="D58" s="68"/>
      <c r="E58" s="68"/>
      <c r="F58" s="68"/>
    </row>
    <row r="59" spans="1:6" x14ac:dyDescent="0.25">
      <c r="A59" s="68"/>
      <c r="B59" s="69"/>
      <c r="C59" s="70"/>
      <c r="D59" s="68"/>
      <c r="E59" s="68"/>
      <c r="F59" s="68"/>
    </row>
    <row r="60" spans="1:6" x14ac:dyDescent="0.25">
      <c r="A60" s="68"/>
      <c r="B60" s="69"/>
      <c r="C60" s="70"/>
      <c r="D60" s="68"/>
      <c r="E60" s="68"/>
      <c r="F60" s="68"/>
    </row>
    <row r="61" spans="1:6" ht="48" customHeight="1" x14ac:dyDescent="0.25">
      <c r="A61" s="68"/>
      <c r="B61" s="69"/>
      <c r="C61" s="70"/>
      <c r="D61" s="68"/>
      <c r="E61" s="68"/>
      <c r="F61" s="68"/>
    </row>
    <row r="62" spans="1:6" x14ac:dyDescent="0.25">
      <c r="A62" s="68"/>
      <c r="B62" s="69"/>
      <c r="C62" s="70"/>
      <c r="D62" s="68"/>
      <c r="E62" s="68"/>
      <c r="F62" s="68"/>
    </row>
    <row r="63" spans="1:6" x14ac:dyDescent="0.25">
      <c r="A63" s="68"/>
      <c r="B63" s="69"/>
      <c r="C63" s="70"/>
      <c r="D63" s="68"/>
      <c r="E63" s="68"/>
      <c r="F63" s="68"/>
    </row>
    <row r="64" spans="1:6" x14ac:dyDescent="0.25">
      <c r="A64" s="68"/>
      <c r="B64" s="69"/>
      <c r="C64" s="70"/>
      <c r="D64" s="68"/>
      <c r="E64" s="68"/>
      <c r="F64" s="68"/>
    </row>
    <row r="65" spans="1:6" x14ac:dyDescent="0.25">
      <c r="A65" s="68"/>
      <c r="B65" s="69"/>
      <c r="C65" s="70"/>
      <c r="D65" s="68"/>
      <c r="E65" s="68"/>
      <c r="F65" s="68"/>
    </row>
    <row r="66" spans="1:6" x14ac:dyDescent="0.25">
      <c r="A66" s="68"/>
      <c r="B66" s="69"/>
      <c r="C66" s="70"/>
      <c r="D66" s="68"/>
      <c r="E66" s="68"/>
      <c r="F66" s="68"/>
    </row>
    <row r="67" spans="1:6" x14ac:dyDescent="0.25">
      <c r="A67" s="68"/>
      <c r="B67" s="69"/>
      <c r="C67" s="70"/>
      <c r="D67" s="68"/>
      <c r="E67" s="68"/>
      <c r="F67" s="68"/>
    </row>
    <row r="68" spans="1:6" x14ac:dyDescent="0.25">
      <c r="A68" s="68"/>
      <c r="B68" s="69"/>
      <c r="C68" s="70"/>
      <c r="D68" s="68"/>
      <c r="E68" s="68"/>
      <c r="F68" s="68"/>
    </row>
    <row r="69" spans="1:6" x14ac:dyDescent="0.25">
      <c r="A69" s="68"/>
      <c r="B69" s="69"/>
      <c r="C69" s="70"/>
      <c r="D69" s="68"/>
      <c r="E69" s="68"/>
      <c r="F69" s="68"/>
    </row>
    <row r="70" spans="1:6" x14ac:dyDescent="0.25">
      <c r="A70" s="68"/>
      <c r="B70" s="69"/>
      <c r="C70" s="70"/>
      <c r="D70" s="68"/>
      <c r="E70" s="68"/>
      <c r="F70" s="68"/>
    </row>
    <row r="71" spans="1:6" x14ac:dyDescent="0.25">
      <c r="A71" s="68"/>
      <c r="B71" s="69"/>
      <c r="C71" s="70"/>
      <c r="D71" s="68"/>
      <c r="E71" s="68"/>
      <c r="F71" s="68"/>
    </row>
    <row r="72" spans="1:6" x14ac:dyDescent="0.25">
      <c r="A72" s="68"/>
      <c r="B72" s="69"/>
      <c r="C72" s="70"/>
      <c r="D72" s="68"/>
      <c r="E72" s="68"/>
      <c r="F72" s="68"/>
    </row>
    <row r="73" spans="1:6" x14ac:dyDescent="0.25">
      <c r="A73" s="68"/>
      <c r="B73" s="69"/>
      <c r="C73" s="70"/>
      <c r="D73" s="68"/>
      <c r="E73" s="68"/>
      <c r="F73" s="68"/>
    </row>
    <row r="74" spans="1:6" x14ac:dyDescent="0.25">
      <c r="A74" s="68"/>
      <c r="B74" s="69"/>
      <c r="C74" s="70"/>
      <c r="D74" s="68"/>
      <c r="E74" s="68"/>
      <c r="F74" s="68"/>
    </row>
    <row r="75" spans="1:6" x14ac:dyDescent="0.25">
      <c r="A75" s="68"/>
      <c r="B75" s="69"/>
      <c r="C75" s="70"/>
      <c r="D75" s="68"/>
      <c r="E75" s="68"/>
      <c r="F75" s="68"/>
    </row>
    <row r="76" spans="1:6" x14ac:dyDescent="0.25">
      <c r="A76" s="68"/>
      <c r="B76" s="69"/>
      <c r="C76" s="70"/>
      <c r="D76" s="68"/>
      <c r="E76" s="68"/>
      <c r="F76" s="68"/>
    </row>
    <row r="77" spans="1:6" x14ac:dyDescent="0.25">
      <c r="A77" s="68"/>
      <c r="B77" s="69"/>
      <c r="C77" s="70"/>
      <c r="D77" s="68"/>
      <c r="E77" s="68"/>
      <c r="F77" s="68"/>
    </row>
    <row r="78" spans="1:6" x14ac:dyDescent="0.25">
      <c r="A78" s="68"/>
      <c r="B78" s="69"/>
      <c r="C78" s="70"/>
      <c r="D78" s="68"/>
      <c r="E78" s="68"/>
      <c r="F78" s="68"/>
    </row>
    <row r="79" spans="1:6" x14ac:dyDescent="0.25">
      <c r="A79" s="68"/>
      <c r="B79" s="69"/>
      <c r="C79" s="70"/>
      <c r="D79" s="68"/>
      <c r="E79" s="68"/>
      <c r="F79" s="68"/>
    </row>
    <row r="80" spans="1:6" x14ac:dyDescent="0.25">
      <c r="A80" s="68"/>
      <c r="B80" s="69"/>
      <c r="C80" s="70"/>
      <c r="D80" s="68"/>
      <c r="E80" s="68"/>
      <c r="F80" s="68"/>
    </row>
    <row r="81" spans="1:6" x14ac:dyDescent="0.25">
      <c r="A81" s="68"/>
      <c r="B81" s="69"/>
      <c r="C81" s="70"/>
      <c r="D81" s="68"/>
      <c r="E81" s="68"/>
      <c r="F81" s="68"/>
    </row>
    <row r="82" spans="1:6" x14ac:dyDescent="0.25">
      <c r="A82" s="68"/>
      <c r="B82" s="69"/>
      <c r="C82" s="70"/>
      <c r="D82" s="68"/>
      <c r="E82" s="68"/>
      <c r="F82" s="68"/>
    </row>
    <row r="83" spans="1:6" x14ac:dyDescent="0.25">
      <c r="A83" s="68"/>
      <c r="B83" s="69"/>
      <c r="C83" s="70"/>
      <c r="D83" s="68"/>
      <c r="E83" s="68"/>
      <c r="F83" s="68"/>
    </row>
    <row r="84" spans="1:6" x14ac:dyDescent="0.25">
      <c r="A84" s="68"/>
      <c r="B84" s="69"/>
      <c r="C84" s="70"/>
      <c r="D84" s="68"/>
      <c r="E84" s="68"/>
      <c r="F84" s="68"/>
    </row>
    <row r="85" spans="1:6" x14ac:dyDescent="0.25">
      <c r="A85" s="68"/>
      <c r="B85" s="69"/>
      <c r="C85" s="70"/>
      <c r="D85" s="68"/>
      <c r="E85" s="68"/>
      <c r="F85" s="68"/>
    </row>
    <row r="86" spans="1:6" x14ac:dyDescent="0.25">
      <c r="A86" s="68"/>
      <c r="B86" s="69"/>
      <c r="C86" s="70"/>
      <c r="D86" s="68"/>
      <c r="E86" s="68"/>
      <c r="F86" s="68"/>
    </row>
    <row r="87" spans="1:6" x14ac:dyDescent="0.25">
      <c r="A87" s="68"/>
      <c r="B87" s="69"/>
      <c r="C87" s="70"/>
      <c r="D87" s="68"/>
      <c r="E87" s="68"/>
      <c r="F87" s="68"/>
    </row>
    <row r="88" spans="1:6" x14ac:dyDescent="0.25">
      <c r="A88" s="68"/>
      <c r="B88" s="69"/>
      <c r="C88" s="70"/>
      <c r="D88" s="68"/>
      <c r="E88" s="68"/>
      <c r="F88" s="68"/>
    </row>
    <row r="89" spans="1:6" x14ac:dyDescent="0.25">
      <c r="A89" s="68"/>
      <c r="B89" s="69"/>
      <c r="C89" s="70"/>
      <c r="D89" s="68"/>
      <c r="E89" s="68"/>
      <c r="F89" s="68"/>
    </row>
  </sheetData>
  <mergeCells count="10">
    <mergeCell ref="A34:J34"/>
    <mergeCell ref="A37:J37"/>
    <mergeCell ref="A38:I38"/>
    <mergeCell ref="A39:I39"/>
    <mergeCell ref="A4:I4"/>
    <mergeCell ref="A6:J6"/>
    <mergeCell ref="A9:J9"/>
    <mergeCell ref="A30:J30"/>
    <mergeCell ref="A32:J32"/>
    <mergeCell ref="A33:J33"/>
  </mergeCells>
  <phoneticPr fontId="47" type="noConversion"/>
  <pageMargins left="0.7" right="0.7" top="0.75" bottom="0.75" header="0.3" footer="0.3"/>
  <pageSetup paperSize="9" scale="77" fitToHeight="0" orientation="landscape" r:id="rId1"/>
  <rowBreaks count="1" manualBreakCount="1"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zoomScaleNormal="100" workbookViewId="0">
      <selection activeCell="N18" sqref="N18"/>
    </sheetView>
  </sheetViews>
  <sheetFormatPr defaultRowHeight="15" x14ac:dyDescent="0.25"/>
  <cols>
    <col min="1" max="1" width="11.140625" customWidth="1"/>
    <col min="2" max="2" width="78.5703125" customWidth="1"/>
    <col min="5" max="5" width="11.5703125" customWidth="1"/>
    <col min="6" max="6" width="11" customWidth="1"/>
    <col min="7" max="7" width="10.28515625" bestFit="1" customWidth="1"/>
    <col min="8" max="8" width="9.42578125" bestFit="1" customWidth="1"/>
    <col min="9" max="10" width="10.28515625" bestFit="1" customWidth="1"/>
  </cols>
  <sheetData>
    <row r="1" spans="1:12" x14ac:dyDescent="0.25">
      <c r="A1" s="13" t="s">
        <v>44</v>
      </c>
      <c r="B1" s="27"/>
      <c r="C1" s="25"/>
      <c r="D1" s="25"/>
      <c r="E1" s="13" t="s">
        <v>61</v>
      </c>
      <c r="F1" s="13"/>
      <c r="G1" s="13"/>
      <c r="H1" s="13"/>
      <c r="I1" s="11"/>
      <c r="J1" s="11"/>
    </row>
    <row r="2" spans="1:12" x14ac:dyDescent="0.25">
      <c r="A2" s="13" t="s">
        <v>109</v>
      </c>
      <c r="B2" s="27"/>
      <c r="C2" s="25"/>
      <c r="D2" s="25"/>
      <c r="E2" s="13"/>
      <c r="F2" s="13"/>
      <c r="G2" s="13"/>
      <c r="H2" s="13"/>
      <c r="I2" s="13"/>
      <c r="J2" s="13"/>
    </row>
    <row r="3" spans="1:12" x14ac:dyDescent="0.25">
      <c r="A3" s="13"/>
      <c r="B3" s="27"/>
      <c r="C3" s="25"/>
      <c r="D3" s="25"/>
      <c r="E3" s="13"/>
      <c r="F3" s="13"/>
      <c r="G3" s="13"/>
      <c r="H3" s="13"/>
      <c r="I3" s="13"/>
      <c r="J3" s="13"/>
    </row>
    <row r="4" spans="1:12" ht="18" x14ac:dyDescent="0.25">
      <c r="A4" s="213" t="s">
        <v>116</v>
      </c>
      <c r="B4" s="213"/>
      <c r="C4" s="213"/>
      <c r="D4" s="213"/>
      <c r="E4" s="213"/>
      <c r="F4" s="213"/>
      <c r="G4" s="213"/>
      <c r="H4" s="213"/>
      <c r="I4" s="213"/>
      <c r="J4" s="213"/>
    </row>
    <row r="5" spans="1:12" ht="48" x14ac:dyDescent="0.25">
      <c r="A5" s="18" t="s">
        <v>45</v>
      </c>
      <c r="B5" s="18" t="s">
        <v>46</v>
      </c>
      <c r="C5" s="18" t="s">
        <v>19</v>
      </c>
      <c r="D5" s="18" t="s">
        <v>47</v>
      </c>
      <c r="E5" s="20" t="s">
        <v>42</v>
      </c>
      <c r="F5" s="20" t="s">
        <v>48</v>
      </c>
      <c r="G5" s="20" t="s">
        <v>49</v>
      </c>
      <c r="H5" s="20" t="s">
        <v>50</v>
      </c>
      <c r="I5" s="20" t="s">
        <v>51</v>
      </c>
      <c r="J5" s="36" t="s">
        <v>43</v>
      </c>
      <c r="K5" s="28"/>
    </row>
    <row r="6" spans="1:12" ht="24" x14ac:dyDescent="0.25">
      <c r="A6" s="18">
        <v>1</v>
      </c>
      <c r="B6" s="18">
        <v>2</v>
      </c>
      <c r="C6" s="18">
        <v>3</v>
      </c>
      <c r="D6" s="18">
        <v>4</v>
      </c>
      <c r="E6" s="23">
        <v>5</v>
      </c>
      <c r="F6" s="23">
        <v>6</v>
      </c>
      <c r="G6" s="20" t="s">
        <v>52</v>
      </c>
      <c r="H6" s="23" t="s">
        <v>53</v>
      </c>
      <c r="I6" s="23" t="s">
        <v>54</v>
      </c>
      <c r="J6" s="23">
        <v>10</v>
      </c>
    </row>
    <row r="7" spans="1:12" ht="21.75" customHeight="1" x14ac:dyDescent="0.25">
      <c r="A7" s="211" t="s">
        <v>437</v>
      </c>
      <c r="B7" s="212"/>
      <c r="C7" s="212"/>
      <c r="D7" s="212"/>
      <c r="E7" s="212"/>
      <c r="F7" s="212"/>
      <c r="G7" s="212"/>
      <c r="H7" s="212"/>
      <c r="I7" s="212"/>
      <c r="J7" s="212"/>
    </row>
    <row r="8" spans="1:12" x14ac:dyDescent="0.25">
      <c r="A8" s="143" t="s">
        <v>111</v>
      </c>
      <c r="B8" s="144" t="s">
        <v>125</v>
      </c>
      <c r="C8" s="145">
        <v>46</v>
      </c>
      <c r="D8" s="146" t="s">
        <v>369</v>
      </c>
      <c r="E8" s="147"/>
      <c r="F8" s="148"/>
      <c r="G8" s="183">
        <f>C8*ROUND(F8,4)</f>
        <v>0</v>
      </c>
      <c r="H8" s="183">
        <f t="shared" ref="H8" si="0">G8*0.095</f>
        <v>0</v>
      </c>
      <c r="I8" s="183">
        <f t="shared" ref="I8" si="1">G8+H8</f>
        <v>0</v>
      </c>
      <c r="J8" s="149"/>
    </row>
    <row r="9" spans="1:12" x14ac:dyDescent="0.25">
      <c r="A9" s="143" t="s">
        <v>112</v>
      </c>
      <c r="B9" s="144" t="s">
        <v>118</v>
      </c>
      <c r="C9" s="150">
        <v>86</v>
      </c>
      <c r="D9" s="146" t="s">
        <v>369</v>
      </c>
      <c r="E9" s="147"/>
      <c r="F9" s="148"/>
      <c r="G9" s="183">
        <f t="shared" ref="G9:G14" si="2">C9*ROUND(F9,4)</f>
        <v>0</v>
      </c>
      <c r="H9" s="183">
        <f t="shared" ref="H9:H14" si="3">G9*0.095</f>
        <v>0</v>
      </c>
      <c r="I9" s="183">
        <f t="shared" ref="I9:I14" si="4">G9+H9</f>
        <v>0</v>
      </c>
      <c r="J9" s="149"/>
      <c r="L9" s="141"/>
    </row>
    <row r="10" spans="1:12" x14ac:dyDescent="0.25">
      <c r="A10" s="143" t="s">
        <v>0</v>
      </c>
      <c r="B10" s="144" t="s">
        <v>119</v>
      </c>
      <c r="C10" s="150">
        <v>80</v>
      </c>
      <c r="D10" s="146" t="s">
        <v>369</v>
      </c>
      <c r="E10" s="147"/>
      <c r="F10" s="148"/>
      <c r="G10" s="183">
        <f t="shared" si="2"/>
        <v>0</v>
      </c>
      <c r="H10" s="183">
        <f t="shared" si="3"/>
        <v>0</v>
      </c>
      <c r="I10" s="183">
        <f t="shared" si="4"/>
        <v>0</v>
      </c>
      <c r="J10" s="149"/>
      <c r="L10" s="141"/>
    </row>
    <row r="11" spans="1:12" x14ac:dyDescent="0.25">
      <c r="A11" s="143" t="s">
        <v>387</v>
      </c>
      <c r="B11" s="144" t="s">
        <v>120</v>
      </c>
      <c r="C11" s="150">
        <v>80</v>
      </c>
      <c r="D11" s="146" t="s">
        <v>369</v>
      </c>
      <c r="E11" s="147"/>
      <c r="F11" s="148"/>
      <c r="G11" s="183">
        <f t="shared" si="2"/>
        <v>0</v>
      </c>
      <c r="H11" s="183">
        <f t="shared" si="3"/>
        <v>0</v>
      </c>
      <c r="I11" s="183">
        <f t="shared" si="4"/>
        <v>0</v>
      </c>
      <c r="J11" s="149"/>
      <c r="L11" s="141"/>
    </row>
    <row r="12" spans="1:12" x14ac:dyDescent="0.25">
      <c r="A12" s="143" t="s">
        <v>388</v>
      </c>
      <c r="B12" s="144" t="s">
        <v>110</v>
      </c>
      <c r="C12" s="145">
        <v>28.8</v>
      </c>
      <c r="D12" s="146" t="s">
        <v>369</v>
      </c>
      <c r="E12" s="147"/>
      <c r="F12" s="148"/>
      <c r="G12" s="183">
        <f t="shared" si="2"/>
        <v>0</v>
      </c>
      <c r="H12" s="183">
        <f t="shared" si="3"/>
        <v>0</v>
      </c>
      <c r="I12" s="183">
        <f t="shared" si="4"/>
        <v>0</v>
      </c>
      <c r="J12" s="149"/>
      <c r="L12" s="141"/>
    </row>
    <row r="13" spans="1:12" x14ac:dyDescent="0.25">
      <c r="A13" s="143" t="s">
        <v>117</v>
      </c>
      <c r="B13" s="144" t="s">
        <v>124</v>
      </c>
      <c r="C13" s="145">
        <v>28.8</v>
      </c>
      <c r="D13" s="146" t="s">
        <v>369</v>
      </c>
      <c r="E13" s="147"/>
      <c r="F13" s="148"/>
      <c r="G13" s="183">
        <f t="shared" si="2"/>
        <v>0</v>
      </c>
      <c r="H13" s="183">
        <f t="shared" si="3"/>
        <v>0</v>
      </c>
      <c r="I13" s="183">
        <f t="shared" si="4"/>
        <v>0</v>
      </c>
      <c r="J13" s="149"/>
      <c r="L13" s="141"/>
    </row>
    <row r="14" spans="1:12" x14ac:dyDescent="0.25">
      <c r="A14" s="143" t="s">
        <v>389</v>
      </c>
      <c r="B14" s="144" t="s">
        <v>426</v>
      </c>
      <c r="C14" s="145">
        <v>64.8</v>
      </c>
      <c r="D14" s="146" t="s">
        <v>369</v>
      </c>
      <c r="E14" s="147"/>
      <c r="F14" s="148"/>
      <c r="G14" s="183">
        <f t="shared" si="2"/>
        <v>0</v>
      </c>
      <c r="H14" s="183">
        <f t="shared" si="3"/>
        <v>0</v>
      </c>
      <c r="I14" s="183">
        <f t="shared" si="4"/>
        <v>0</v>
      </c>
      <c r="J14" s="149"/>
      <c r="L14" s="141"/>
    </row>
    <row r="15" spans="1:12" x14ac:dyDescent="0.25">
      <c r="A15" s="89"/>
      <c r="B15" s="151" t="s">
        <v>430</v>
      </c>
      <c r="C15" s="136" t="s">
        <v>20</v>
      </c>
      <c r="D15" s="137" t="s">
        <v>20</v>
      </c>
      <c r="E15" s="152" t="s">
        <v>20</v>
      </c>
      <c r="F15" s="137" t="s">
        <v>20</v>
      </c>
      <c r="G15" s="184">
        <f>SUM(G8:G14)</f>
        <v>0</v>
      </c>
      <c r="H15" s="184">
        <f>SUM(H8:H14)</f>
        <v>0</v>
      </c>
      <c r="I15" s="184">
        <f>SUM(I8:I14)</f>
        <v>0</v>
      </c>
      <c r="J15" s="196">
        <f>SUM(J8:J14)</f>
        <v>0</v>
      </c>
      <c r="K15" s="32"/>
    </row>
    <row r="16" spans="1:12" ht="16.5" customHeight="1" x14ac:dyDescent="0.25">
      <c r="A16" s="33"/>
      <c r="B16" s="34"/>
      <c r="C16" s="35"/>
      <c r="D16" s="35"/>
      <c r="E16" s="35"/>
      <c r="F16" s="35"/>
      <c r="G16" s="35"/>
      <c r="H16" s="35"/>
      <c r="I16" s="35"/>
      <c r="J16" s="35"/>
    </row>
    <row r="17" spans="1:11" ht="16.5" x14ac:dyDescent="0.25">
      <c r="A17" s="204" t="s">
        <v>60</v>
      </c>
      <c r="B17" s="204"/>
      <c r="C17" s="204"/>
      <c r="D17" s="204"/>
      <c r="E17" s="204"/>
      <c r="F17" s="204"/>
      <c r="G17" s="204"/>
      <c r="H17" s="204"/>
      <c r="I17" s="204"/>
      <c r="J17" s="204"/>
      <c r="K17" s="26"/>
    </row>
    <row r="18" spans="1:11" ht="32.25" customHeight="1" x14ac:dyDescent="0.3">
      <c r="A18" s="205" t="s">
        <v>41</v>
      </c>
      <c r="B18" s="205"/>
      <c r="C18" s="205"/>
      <c r="D18" s="205"/>
      <c r="E18" s="205"/>
      <c r="F18" s="205"/>
      <c r="G18" s="205"/>
      <c r="H18" s="205"/>
      <c r="I18" s="205"/>
      <c r="J18" s="205"/>
      <c r="K18" s="26"/>
    </row>
    <row r="19" spans="1:11" ht="32.25" customHeight="1" x14ac:dyDescent="0.3">
      <c r="A19" s="205" t="s">
        <v>77</v>
      </c>
      <c r="B19" s="205"/>
      <c r="C19" s="205"/>
      <c r="D19" s="205"/>
      <c r="E19" s="205"/>
      <c r="F19" s="205"/>
      <c r="G19" s="205"/>
      <c r="H19" s="205"/>
      <c r="I19" s="205"/>
      <c r="J19" s="205"/>
    </row>
    <row r="20" spans="1:11" ht="16.5" x14ac:dyDescent="0.3">
      <c r="A20" s="205" t="s">
        <v>72</v>
      </c>
      <c r="B20" s="205"/>
      <c r="C20" s="205"/>
      <c r="D20" s="205"/>
      <c r="E20" s="205"/>
      <c r="F20" s="205"/>
      <c r="G20" s="205"/>
      <c r="H20" s="205"/>
      <c r="I20" s="205"/>
      <c r="J20" s="205"/>
    </row>
    <row r="21" spans="1:11" ht="16.5" x14ac:dyDescent="0.3">
      <c r="A21" s="205" t="s">
        <v>78</v>
      </c>
      <c r="B21" s="205"/>
      <c r="C21" s="205"/>
      <c r="D21" s="205"/>
      <c r="E21" s="205"/>
      <c r="F21" s="205"/>
      <c r="G21" s="205"/>
      <c r="H21" s="205"/>
      <c r="I21" s="205"/>
      <c r="J21" s="205"/>
    </row>
    <row r="22" spans="1:11" ht="16.5" x14ac:dyDescent="0.3">
      <c r="A22" s="37" t="s">
        <v>452</v>
      </c>
      <c r="B22" s="10"/>
      <c r="C22" s="66"/>
      <c r="D22" s="67"/>
      <c r="E22" s="65"/>
      <c r="F22" s="65"/>
      <c r="G22" s="65"/>
      <c r="H22" s="65"/>
      <c r="I22" s="65"/>
      <c r="J22" s="37"/>
    </row>
    <row r="23" spans="1:11" ht="16.5" x14ac:dyDescent="0.3">
      <c r="A23" s="37" t="s">
        <v>74</v>
      </c>
      <c r="B23" s="10"/>
      <c r="C23" s="66"/>
      <c r="D23" s="67"/>
      <c r="E23" s="65"/>
      <c r="F23" s="65"/>
      <c r="G23" s="65"/>
      <c r="H23" s="65"/>
      <c r="I23" s="65"/>
      <c r="J23" s="37"/>
    </row>
    <row r="24" spans="1:11" ht="16.5" x14ac:dyDescent="0.3">
      <c r="A24" s="203" t="s">
        <v>453</v>
      </c>
      <c r="B24" s="203"/>
      <c r="C24" s="203"/>
      <c r="D24" s="203"/>
      <c r="E24" s="203"/>
      <c r="F24" s="203"/>
      <c r="G24" s="203"/>
      <c r="H24" s="203"/>
      <c r="I24" s="203"/>
      <c r="J24" s="203"/>
    </row>
    <row r="25" spans="1:11" ht="16.5" x14ac:dyDescent="0.3">
      <c r="A25" s="203" t="s">
        <v>75</v>
      </c>
      <c r="B25" s="203"/>
      <c r="C25" s="203"/>
      <c r="D25" s="203"/>
      <c r="E25" s="203"/>
      <c r="F25" s="203"/>
      <c r="G25" s="203"/>
      <c r="H25" s="203"/>
      <c r="I25" s="203"/>
      <c r="J25" s="37"/>
    </row>
    <row r="26" spans="1:11" ht="49.5" customHeight="1" x14ac:dyDescent="0.3">
      <c r="A26" s="203" t="s">
        <v>76</v>
      </c>
      <c r="B26" s="203"/>
      <c r="C26" s="203"/>
      <c r="D26" s="203"/>
      <c r="E26" s="203"/>
      <c r="F26" s="203"/>
      <c r="G26" s="203"/>
      <c r="H26" s="203"/>
      <c r="I26" s="203"/>
      <c r="J26" s="64"/>
    </row>
  </sheetData>
  <mergeCells count="10">
    <mergeCell ref="A26:I26"/>
    <mergeCell ref="A20:J20"/>
    <mergeCell ref="A17:J17"/>
    <mergeCell ref="A18:J18"/>
    <mergeCell ref="A19:J19"/>
    <mergeCell ref="A7:J7"/>
    <mergeCell ref="A24:J24"/>
    <mergeCell ref="A21:J21"/>
    <mergeCell ref="A25:I25"/>
    <mergeCell ref="A4:J4"/>
  </mergeCells>
  <phoneticPr fontId="47" type="noConversion"/>
  <dataValidations count="1">
    <dataValidation type="whole" operator="equal" allowBlank="1" showInputMessage="1" showErrorMessage="1" sqref="J8:J14">
      <formula1>1</formula1>
    </dataValidation>
  </dataValidations>
  <pageMargins left="0.7" right="0.7" top="0.75" bottom="0.75" header="0.3" footer="0.3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zoomScaleNormal="100" workbookViewId="0">
      <selection activeCell="J15" sqref="J15"/>
    </sheetView>
  </sheetViews>
  <sheetFormatPr defaultRowHeight="15" x14ac:dyDescent="0.25"/>
  <cols>
    <col min="2" max="2" width="78.7109375" customWidth="1"/>
    <col min="5" max="5" width="11.42578125" customWidth="1"/>
    <col min="7" max="7" width="10.28515625" bestFit="1" customWidth="1"/>
    <col min="8" max="8" width="9.42578125" bestFit="1" customWidth="1"/>
    <col min="9" max="9" width="10.28515625" bestFit="1" customWidth="1"/>
  </cols>
  <sheetData>
    <row r="1" spans="1:13" x14ac:dyDescent="0.25">
      <c r="A1" s="13" t="s">
        <v>44</v>
      </c>
      <c r="B1" s="27"/>
      <c r="C1" s="25"/>
      <c r="D1" s="25"/>
      <c r="E1" s="13" t="s">
        <v>61</v>
      </c>
      <c r="F1" s="13"/>
      <c r="G1" s="13"/>
      <c r="H1" s="13"/>
      <c r="I1" s="11"/>
      <c r="J1" s="11"/>
    </row>
    <row r="2" spans="1:13" x14ac:dyDescent="0.25">
      <c r="A2" s="13" t="s">
        <v>114</v>
      </c>
      <c r="B2" s="27"/>
      <c r="C2" s="25"/>
      <c r="D2" s="25"/>
      <c r="E2" s="13"/>
      <c r="F2" s="13"/>
      <c r="G2" s="13"/>
      <c r="H2" s="13"/>
      <c r="I2" s="13"/>
      <c r="J2" s="13"/>
    </row>
    <row r="3" spans="1:13" x14ac:dyDescent="0.25">
      <c r="A3" s="13"/>
      <c r="B3" s="27"/>
      <c r="C3" s="25"/>
      <c r="D3" s="25"/>
      <c r="E3" s="13"/>
      <c r="F3" s="13"/>
      <c r="G3" s="13"/>
      <c r="H3" s="13"/>
      <c r="I3" s="13"/>
      <c r="J3" s="13"/>
    </row>
    <row r="4" spans="1:13" ht="18" x14ac:dyDescent="0.25">
      <c r="A4" s="213" t="s">
        <v>115</v>
      </c>
      <c r="B4" s="213"/>
      <c r="C4" s="213"/>
      <c r="D4" s="213"/>
      <c r="E4" s="213"/>
      <c r="F4" s="213"/>
      <c r="G4" s="213"/>
      <c r="H4" s="213"/>
      <c r="I4" s="213"/>
      <c r="J4" s="213"/>
    </row>
    <row r="5" spans="1:13" ht="48" x14ac:dyDescent="0.25">
      <c r="A5" s="18" t="s">
        <v>45</v>
      </c>
      <c r="B5" s="18" t="s">
        <v>46</v>
      </c>
      <c r="C5" s="18" t="s">
        <v>19</v>
      </c>
      <c r="D5" s="18" t="s">
        <v>47</v>
      </c>
      <c r="E5" s="20" t="s">
        <v>42</v>
      </c>
      <c r="F5" s="20" t="s">
        <v>48</v>
      </c>
      <c r="G5" s="20" t="s">
        <v>49</v>
      </c>
      <c r="H5" s="20" t="s">
        <v>62</v>
      </c>
      <c r="I5" s="20" t="s">
        <v>51</v>
      </c>
      <c r="J5" s="36" t="s">
        <v>43</v>
      </c>
    </row>
    <row r="6" spans="1:13" ht="24" x14ac:dyDescent="0.25">
      <c r="A6" s="18">
        <v>1</v>
      </c>
      <c r="B6" s="18">
        <v>2</v>
      </c>
      <c r="C6" s="18">
        <v>3</v>
      </c>
      <c r="D6" s="18">
        <v>4</v>
      </c>
      <c r="E6" s="23">
        <v>5</v>
      </c>
      <c r="F6" s="23">
        <v>6</v>
      </c>
      <c r="G6" s="20" t="s">
        <v>52</v>
      </c>
      <c r="H6" s="23" t="s">
        <v>53</v>
      </c>
      <c r="I6" s="23" t="s">
        <v>54</v>
      </c>
      <c r="J6" s="23">
        <v>10</v>
      </c>
    </row>
    <row r="7" spans="1:13" x14ac:dyDescent="0.25">
      <c r="A7" s="214" t="s">
        <v>438</v>
      </c>
      <c r="B7" s="215"/>
      <c r="C7" s="216"/>
      <c r="D7" s="216"/>
      <c r="E7" s="216"/>
      <c r="F7" s="216"/>
      <c r="G7" s="216"/>
      <c r="H7" s="216"/>
      <c r="I7" s="217"/>
      <c r="J7" s="29"/>
    </row>
    <row r="8" spans="1:13" x14ac:dyDescent="0.25">
      <c r="A8" s="144" t="s">
        <v>25</v>
      </c>
      <c r="B8" s="144" t="s">
        <v>113</v>
      </c>
      <c r="C8" s="144">
        <v>10</v>
      </c>
      <c r="D8" s="144" t="s">
        <v>369</v>
      </c>
      <c r="E8" s="144"/>
      <c r="F8" s="180"/>
      <c r="G8" s="185">
        <f>C8*ROUND(F8,4)</f>
        <v>0</v>
      </c>
      <c r="H8" s="185">
        <f>G8*0.095</f>
        <v>0</v>
      </c>
      <c r="I8" s="185">
        <f>+G8+H8</f>
        <v>0</v>
      </c>
      <c r="J8" s="144"/>
    </row>
    <row r="9" spans="1:13" x14ac:dyDescent="0.25">
      <c r="A9" s="144" t="s">
        <v>26</v>
      </c>
      <c r="B9" s="144" t="s">
        <v>121</v>
      </c>
      <c r="C9" s="144">
        <v>50</v>
      </c>
      <c r="D9" s="144" t="s">
        <v>369</v>
      </c>
      <c r="E9" s="144"/>
      <c r="F9" s="180"/>
      <c r="G9" s="185">
        <f t="shared" ref="G9:G14" si="0">C9*ROUND(F9,4)</f>
        <v>0</v>
      </c>
      <c r="H9" s="185">
        <f t="shared" ref="H9:H14" si="1">G9*0.095</f>
        <v>0</v>
      </c>
      <c r="I9" s="185">
        <f t="shared" ref="I9:I14" si="2">+G9+H9</f>
        <v>0</v>
      </c>
      <c r="J9" s="144"/>
      <c r="L9" s="141"/>
      <c r="M9" s="141"/>
    </row>
    <row r="10" spans="1:13" x14ac:dyDescent="0.25">
      <c r="A10" s="144" t="s">
        <v>0</v>
      </c>
      <c r="B10" s="144" t="s">
        <v>427</v>
      </c>
      <c r="C10" s="144">
        <v>300</v>
      </c>
      <c r="D10" s="144" t="s">
        <v>369</v>
      </c>
      <c r="E10" s="144"/>
      <c r="F10" s="180"/>
      <c r="G10" s="185">
        <f t="shared" si="0"/>
        <v>0</v>
      </c>
      <c r="H10" s="185">
        <f t="shared" si="1"/>
        <v>0</v>
      </c>
      <c r="I10" s="185">
        <f t="shared" si="2"/>
        <v>0</v>
      </c>
      <c r="J10" s="144"/>
      <c r="L10" s="141"/>
      <c r="M10" s="141"/>
    </row>
    <row r="11" spans="1:13" x14ac:dyDescent="0.25">
      <c r="A11" s="144" t="s">
        <v>1</v>
      </c>
      <c r="B11" s="144" t="s">
        <v>428</v>
      </c>
      <c r="C11" s="144">
        <v>200</v>
      </c>
      <c r="D11" s="144" t="s">
        <v>369</v>
      </c>
      <c r="E11" s="144"/>
      <c r="F11" s="180"/>
      <c r="G11" s="185">
        <f t="shared" si="0"/>
        <v>0</v>
      </c>
      <c r="H11" s="185">
        <f t="shared" si="1"/>
        <v>0</v>
      </c>
      <c r="I11" s="185">
        <f t="shared" si="2"/>
        <v>0</v>
      </c>
      <c r="J11" s="144"/>
      <c r="L11" s="141"/>
      <c r="M11" s="141"/>
    </row>
    <row r="12" spans="1:13" x14ac:dyDescent="0.25">
      <c r="A12" s="144" t="s">
        <v>2</v>
      </c>
      <c r="B12" s="144" t="s">
        <v>122</v>
      </c>
      <c r="C12" s="144">
        <v>200</v>
      </c>
      <c r="D12" s="144" t="s">
        <v>369</v>
      </c>
      <c r="E12" s="144"/>
      <c r="F12" s="180"/>
      <c r="G12" s="185">
        <f t="shared" si="0"/>
        <v>0</v>
      </c>
      <c r="H12" s="185">
        <f t="shared" si="1"/>
        <v>0</v>
      </c>
      <c r="I12" s="185">
        <f t="shared" si="2"/>
        <v>0</v>
      </c>
      <c r="J12" s="144"/>
      <c r="L12" s="141"/>
      <c r="M12" s="141"/>
    </row>
    <row r="13" spans="1:13" s="140" customFormat="1" x14ac:dyDescent="0.25">
      <c r="A13" s="144" t="s">
        <v>3</v>
      </c>
      <c r="B13" s="144" t="s">
        <v>386</v>
      </c>
      <c r="C13" s="144">
        <v>250</v>
      </c>
      <c r="D13" s="144" t="s">
        <v>369</v>
      </c>
      <c r="E13" s="144"/>
      <c r="F13" s="180"/>
      <c r="G13" s="185">
        <f t="shared" si="0"/>
        <v>0</v>
      </c>
      <c r="H13" s="185">
        <f t="shared" si="1"/>
        <v>0</v>
      </c>
      <c r="I13" s="185">
        <f t="shared" si="2"/>
        <v>0</v>
      </c>
      <c r="J13" s="144"/>
      <c r="L13" s="141"/>
      <c r="M13" s="141"/>
    </row>
    <row r="14" spans="1:13" x14ac:dyDescent="0.25">
      <c r="A14" s="144" t="s">
        <v>4</v>
      </c>
      <c r="B14" s="144" t="s">
        <v>123</v>
      </c>
      <c r="C14" s="144">
        <v>100</v>
      </c>
      <c r="D14" s="144" t="s">
        <v>369</v>
      </c>
      <c r="E14" s="144"/>
      <c r="F14" s="180"/>
      <c r="G14" s="185">
        <f t="shared" si="0"/>
        <v>0</v>
      </c>
      <c r="H14" s="185">
        <f t="shared" si="1"/>
        <v>0</v>
      </c>
      <c r="I14" s="185">
        <f t="shared" si="2"/>
        <v>0</v>
      </c>
      <c r="J14" s="144"/>
      <c r="L14" s="141"/>
      <c r="M14" s="141"/>
    </row>
    <row r="15" spans="1:13" x14ac:dyDescent="0.25">
      <c r="A15" s="144"/>
      <c r="B15" s="151" t="s">
        <v>429</v>
      </c>
      <c r="C15" s="136" t="s">
        <v>20</v>
      </c>
      <c r="D15" s="137" t="s">
        <v>20</v>
      </c>
      <c r="E15" s="152" t="s">
        <v>20</v>
      </c>
      <c r="F15" s="137" t="s">
        <v>20</v>
      </c>
      <c r="G15" s="184">
        <f>SUM(G8:G14)</f>
        <v>0</v>
      </c>
      <c r="H15" s="184">
        <f>SUM(H8:H14)</f>
        <v>0</v>
      </c>
      <c r="I15" s="184">
        <f t="shared" ref="I15:J15" si="3">SUM(I8:I14)</f>
        <v>0</v>
      </c>
      <c r="J15" s="197">
        <f t="shared" si="3"/>
        <v>0</v>
      </c>
    </row>
    <row r="16" spans="1:13" ht="16.5" x14ac:dyDescent="0.3">
      <c r="A16" s="33"/>
      <c r="B16" s="34"/>
      <c r="C16" s="35"/>
      <c r="D16" s="35"/>
      <c r="E16" s="35"/>
      <c r="F16" s="35"/>
      <c r="G16" s="35"/>
      <c r="H16" s="35"/>
      <c r="I16" s="35"/>
      <c r="J16" s="58"/>
    </row>
    <row r="17" spans="1:10" ht="16.5" customHeight="1" x14ac:dyDescent="0.25">
      <c r="A17" s="204" t="s">
        <v>60</v>
      </c>
      <c r="B17" s="204"/>
      <c r="C17" s="204"/>
      <c r="D17" s="204"/>
      <c r="E17" s="204"/>
      <c r="F17" s="204"/>
      <c r="G17" s="204"/>
      <c r="H17" s="204"/>
      <c r="I17" s="204"/>
      <c r="J17" s="204"/>
    </row>
    <row r="18" spans="1:10" ht="33.75" customHeight="1" x14ac:dyDescent="0.3">
      <c r="A18" s="205" t="s">
        <v>41</v>
      </c>
      <c r="B18" s="205"/>
      <c r="C18" s="205"/>
      <c r="D18" s="205"/>
      <c r="E18" s="205"/>
      <c r="F18" s="205"/>
      <c r="G18" s="205"/>
      <c r="H18" s="205"/>
      <c r="I18" s="205"/>
      <c r="J18" s="205"/>
    </row>
    <row r="19" spans="1:10" ht="33" customHeight="1" x14ac:dyDescent="0.3">
      <c r="A19" s="205" t="s">
        <v>77</v>
      </c>
      <c r="B19" s="205"/>
      <c r="C19" s="205"/>
      <c r="D19" s="205"/>
      <c r="E19" s="205"/>
      <c r="F19" s="205"/>
      <c r="G19" s="205"/>
      <c r="H19" s="205"/>
      <c r="I19" s="205"/>
      <c r="J19" s="205"/>
    </row>
    <row r="20" spans="1:10" ht="16.5" x14ac:dyDescent="0.3">
      <c r="A20" s="205" t="s">
        <v>72</v>
      </c>
      <c r="B20" s="205"/>
      <c r="C20" s="205"/>
      <c r="D20" s="205"/>
      <c r="E20" s="205"/>
      <c r="F20" s="205"/>
      <c r="G20" s="205"/>
      <c r="H20" s="205"/>
      <c r="I20" s="205"/>
      <c r="J20" s="205"/>
    </row>
    <row r="21" spans="1:10" ht="16.5" x14ac:dyDescent="0.3">
      <c r="A21" s="205" t="s">
        <v>78</v>
      </c>
      <c r="B21" s="205"/>
      <c r="C21" s="205"/>
      <c r="D21" s="205"/>
      <c r="E21" s="205"/>
      <c r="F21" s="205"/>
      <c r="G21" s="205"/>
      <c r="H21" s="205"/>
      <c r="I21" s="205"/>
      <c r="J21" s="205"/>
    </row>
    <row r="22" spans="1:10" ht="16.5" x14ac:dyDescent="0.3">
      <c r="A22" s="37" t="s">
        <v>452</v>
      </c>
      <c r="B22" s="10"/>
      <c r="C22" s="66"/>
      <c r="D22" s="67"/>
      <c r="E22" s="65"/>
      <c r="F22" s="65"/>
      <c r="G22" s="65"/>
      <c r="H22" s="65"/>
      <c r="I22" s="65"/>
      <c r="J22" s="37"/>
    </row>
    <row r="23" spans="1:10" ht="16.5" x14ac:dyDescent="0.3">
      <c r="A23" s="37" t="s">
        <v>74</v>
      </c>
      <c r="B23" s="10"/>
      <c r="C23" s="66"/>
      <c r="D23" s="67"/>
      <c r="E23" s="65"/>
      <c r="F23" s="65"/>
      <c r="G23" s="65"/>
      <c r="H23" s="65"/>
      <c r="I23" s="65"/>
      <c r="J23" s="37"/>
    </row>
    <row r="24" spans="1:10" ht="16.5" x14ac:dyDescent="0.3">
      <c r="A24" s="203" t="s">
        <v>453</v>
      </c>
      <c r="B24" s="203"/>
      <c r="C24" s="203"/>
      <c r="D24" s="203"/>
      <c r="E24" s="203"/>
      <c r="F24" s="203"/>
      <c r="G24" s="203"/>
      <c r="H24" s="203"/>
      <c r="I24" s="203"/>
      <c r="J24" s="203"/>
    </row>
    <row r="25" spans="1:10" ht="16.5" x14ac:dyDescent="0.3">
      <c r="A25" s="203" t="s">
        <v>75</v>
      </c>
      <c r="B25" s="203"/>
      <c r="C25" s="203"/>
      <c r="D25" s="203"/>
      <c r="E25" s="203"/>
      <c r="F25" s="203"/>
      <c r="G25" s="203"/>
      <c r="H25" s="203"/>
      <c r="I25" s="203"/>
      <c r="J25" s="37"/>
    </row>
    <row r="26" spans="1:10" ht="47.25" customHeight="1" x14ac:dyDescent="0.3">
      <c r="A26" s="203" t="s">
        <v>76</v>
      </c>
      <c r="B26" s="203"/>
      <c r="C26" s="203"/>
      <c r="D26" s="203"/>
      <c r="E26" s="203"/>
      <c r="F26" s="203"/>
      <c r="G26" s="203"/>
      <c r="H26" s="203"/>
      <c r="I26" s="203"/>
      <c r="J26" s="64"/>
    </row>
    <row r="30" spans="1:10" x14ac:dyDescent="0.25">
      <c r="J30" s="54"/>
    </row>
  </sheetData>
  <mergeCells count="10">
    <mergeCell ref="A18:J18"/>
    <mergeCell ref="A19:J19"/>
    <mergeCell ref="A7:I7"/>
    <mergeCell ref="A17:J17"/>
    <mergeCell ref="A4:J4"/>
    <mergeCell ref="A20:J20"/>
    <mergeCell ref="A21:J21"/>
    <mergeCell ref="A24:J24"/>
    <mergeCell ref="A25:I25"/>
    <mergeCell ref="A26:I26"/>
  </mergeCells>
  <phoneticPr fontId="47" type="noConversion"/>
  <dataValidations count="1">
    <dataValidation type="whole" operator="equal" allowBlank="1" showInputMessage="1" showErrorMessage="1" sqref="J8:J14">
      <formula1>1</formula1>
    </dataValidation>
  </dataValidations>
  <pageMargins left="0.7" right="0.7" top="0.75" bottom="0.75" header="0.3" footer="0.3"/>
  <pageSetup paperSize="9" scale="7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zoomScaleNormal="100" workbookViewId="0">
      <pane ySplit="4" topLeftCell="A5" activePane="bottomLeft" state="frozen"/>
      <selection pane="bottomLeft" activeCell="Q66" sqref="Q66"/>
    </sheetView>
  </sheetViews>
  <sheetFormatPr defaultRowHeight="16.5" x14ac:dyDescent="0.3"/>
  <cols>
    <col min="1" max="1" width="3.85546875" style="1" customWidth="1"/>
    <col min="2" max="2" width="77.140625" style="1" customWidth="1"/>
    <col min="3" max="3" width="8.42578125" style="5" customWidth="1"/>
    <col min="4" max="4" width="6.140625" style="1" customWidth="1"/>
    <col min="5" max="5" width="9.85546875" style="1" customWidth="1"/>
    <col min="6" max="6" width="12" style="1" customWidth="1"/>
    <col min="7" max="7" width="11.42578125" style="1" customWidth="1"/>
    <col min="8" max="8" width="10.42578125" style="1" bestFit="1" customWidth="1"/>
    <col min="9" max="9" width="11.42578125" style="1" bestFit="1" customWidth="1"/>
    <col min="10" max="10" width="9.7109375" style="1" customWidth="1"/>
    <col min="11" max="16384" width="9.140625" style="1"/>
  </cols>
  <sheetData>
    <row r="1" spans="1:11" ht="17.100000000000001" customHeight="1" x14ac:dyDescent="0.3">
      <c r="A1" s="13" t="s">
        <v>44</v>
      </c>
      <c r="B1" s="14"/>
      <c r="C1" s="15"/>
      <c r="D1" s="15"/>
      <c r="E1" s="16"/>
      <c r="F1" s="16"/>
      <c r="G1" s="16"/>
      <c r="H1" s="16"/>
      <c r="I1" s="16"/>
      <c r="J1" s="16"/>
      <c r="K1" s="16"/>
    </row>
    <row r="2" spans="1:11" ht="17.100000000000001" customHeight="1" x14ac:dyDescent="0.3">
      <c r="A2" s="11" t="s">
        <v>109</v>
      </c>
      <c r="B2" s="17"/>
      <c r="C2" s="15"/>
      <c r="D2" s="15"/>
      <c r="E2" s="16"/>
      <c r="F2" s="16"/>
      <c r="G2" s="16"/>
      <c r="H2" s="16"/>
      <c r="I2" s="16"/>
      <c r="J2" s="16"/>
      <c r="K2" s="16"/>
    </row>
    <row r="3" spans="1:11" ht="17.100000000000001" customHeight="1" x14ac:dyDescent="0.3">
      <c r="A3" s="11"/>
      <c r="B3" s="17"/>
      <c r="C3" s="15"/>
      <c r="D3" s="15"/>
      <c r="E3" s="16"/>
      <c r="F3" s="16"/>
      <c r="G3" s="16"/>
      <c r="H3" s="16"/>
      <c r="I3" s="16"/>
      <c r="J3" s="16"/>
      <c r="K3" s="16"/>
    </row>
    <row r="4" spans="1:11" ht="53.25" customHeight="1" x14ac:dyDescent="0.3">
      <c r="A4" s="213" t="s">
        <v>66</v>
      </c>
      <c r="B4" s="213"/>
      <c r="C4" s="213"/>
      <c r="D4" s="213"/>
      <c r="E4" s="213"/>
      <c r="F4" s="213"/>
      <c r="G4" s="213"/>
      <c r="H4" s="213"/>
      <c r="I4" s="213"/>
      <c r="J4" s="213"/>
      <c r="K4" s="16"/>
    </row>
    <row r="5" spans="1:11" ht="54" customHeight="1" x14ac:dyDescent="0.3">
      <c r="A5" s="18" t="s">
        <v>45</v>
      </c>
      <c r="B5" s="19" t="s">
        <v>46</v>
      </c>
      <c r="C5" s="18" t="s">
        <v>19</v>
      </c>
      <c r="D5" s="18" t="s">
        <v>47</v>
      </c>
      <c r="E5" s="20" t="s">
        <v>42</v>
      </c>
      <c r="F5" s="20" t="s">
        <v>474</v>
      </c>
      <c r="G5" s="20" t="s">
        <v>49</v>
      </c>
      <c r="H5" s="20" t="s">
        <v>50</v>
      </c>
      <c r="I5" s="20" t="s">
        <v>51</v>
      </c>
      <c r="J5" s="21" t="s">
        <v>43</v>
      </c>
      <c r="K5" s="16"/>
    </row>
    <row r="6" spans="1:11" s="10" customFormat="1" ht="17.100000000000001" customHeight="1" x14ac:dyDescent="0.3">
      <c r="A6" s="18">
        <v>1</v>
      </c>
      <c r="B6" s="22">
        <v>2</v>
      </c>
      <c r="C6" s="18">
        <v>3</v>
      </c>
      <c r="D6" s="18">
        <v>4</v>
      </c>
      <c r="E6" s="23">
        <v>5</v>
      </c>
      <c r="F6" s="23">
        <v>6</v>
      </c>
      <c r="G6" s="20" t="s">
        <v>52</v>
      </c>
      <c r="H6" s="23" t="s">
        <v>53</v>
      </c>
      <c r="I6" s="23" t="s">
        <v>54</v>
      </c>
      <c r="J6" s="23">
        <v>10</v>
      </c>
      <c r="K6" s="16"/>
    </row>
    <row r="7" spans="1:11" s="10" customFormat="1" ht="17.100000000000001" customHeight="1" x14ac:dyDescent="0.3">
      <c r="A7" s="219" t="s">
        <v>435</v>
      </c>
      <c r="B7" s="220"/>
      <c r="C7" s="220"/>
      <c r="D7" s="220"/>
      <c r="E7" s="220"/>
      <c r="F7" s="220"/>
      <c r="G7" s="220"/>
      <c r="H7" s="220"/>
      <c r="I7" s="220"/>
      <c r="J7" s="220"/>
      <c r="K7" s="16"/>
    </row>
    <row r="8" spans="1:11" s="10" customFormat="1" x14ac:dyDescent="0.3">
      <c r="A8" s="144" t="s">
        <v>25</v>
      </c>
      <c r="B8" s="144" t="s">
        <v>126</v>
      </c>
      <c r="C8" s="144">
        <v>100</v>
      </c>
      <c r="D8" s="144" t="s">
        <v>369</v>
      </c>
      <c r="E8" s="144" t="s">
        <v>20</v>
      </c>
      <c r="F8" s="180"/>
      <c r="G8" s="185">
        <f>C8*ROUND(F8,4)</f>
        <v>0</v>
      </c>
      <c r="H8" s="185">
        <f t="shared" ref="H8" si="0">G8*0.095</f>
        <v>0</v>
      </c>
      <c r="I8" s="185">
        <f t="shared" ref="I8" si="1">G8+H8</f>
        <v>0</v>
      </c>
      <c r="J8" s="144"/>
      <c r="K8" s="16"/>
    </row>
    <row r="9" spans="1:11" s="10" customFormat="1" x14ac:dyDescent="0.3">
      <c r="A9" s="144" t="s">
        <v>26</v>
      </c>
      <c r="B9" s="144" t="s">
        <v>146</v>
      </c>
      <c r="C9" s="144">
        <v>240</v>
      </c>
      <c r="D9" s="144" t="s">
        <v>369</v>
      </c>
      <c r="E9" s="144" t="s">
        <v>20</v>
      </c>
      <c r="F9" s="180"/>
      <c r="G9" s="185">
        <f t="shared" ref="G9:G32" si="2">C9*ROUND(F9,4)</f>
        <v>0</v>
      </c>
      <c r="H9" s="185">
        <f t="shared" ref="H9:H32" si="3">G9*0.095</f>
        <v>0</v>
      </c>
      <c r="I9" s="185">
        <f t="shared" ref="I9:I32" si="4">G9+H9</f>
        <v>0</v>
      </c>
      <c r="J9" s="144"/>
      <c r="K9" s="16"/>
    </row>
    <row r="10" spans="1:11" s="10" customFormat="1" x14ac:dyDescent="0.3">
      <c r="A10" s="144" t="s">
        <v>0</v>
      </c>
      <c r="B10" s="144" t="s">
        <v>145</v>
      </c>
      <c r="C10" s="144">
        <v>100</v>
      </c>
      <c r="D10" s="144" t="s">
        <v>369</v>
      </c>
      <c r="E10" s="144" t="s">
        <v>20</v>
      </c>
      <c r="F10" s="180"/>
      <c r="G10" s="185">
        <f t="shared" si="2"/>
        <v>0</v>
      </c>
      <c r="H10" s="185">
        <f t="shared" si="3"/>
        <v>0</v>
      </c>
      <c r="I10" s="185">
        <f t="shared" si="4"/>
        <v>0</v>
      </c>
      <c r="J10" s="144"/>
      <c r="K10" s="16"/>
    </row>
    <row r="11" spans="1:11" s="10" customFormat="1" x14ac:dyDescent="0.3">
      <c r="A11" s="144" t="s">
        <v>1</v>
      </c>
      <c r="B11" s="144" t="s">
        <v>127</v>
      </c>
      <c r="C11" s="144">
        <v>50</v>
      </c>
      <c r="D11" s="144" t="s">
        <v>369</v>
      </c>
      <c r="E11" s="144" t="s">
        <v>20</v>
      </c>
      <c r="F11" s="180"/>
      <c r="G11" s="185">
        <f t="shared" si="2"/>
        <v>0</v>
      </c>
      <c r="H11" s="185">
        <f t="shared" si="3"/>
        <v>0</v>
      </c>
      <c r="I11" s="185">
        <f t="shared" si="4"/>
        <v>0</v>
      </c>
      <c r="J11" s="144"/>
      <c r="K11" s="16"/>
    </row>
    <row r="12" spans="1:11" s="10" customFormat="1" x14ac:dyDescent="0.3">
      <c r="A12" s="144" t="s">
        <v>2</v>
      </c>
      <c r="B12" s="144" t="s">
        <v>128</v>
      </c>
      <c r="C12" s="144">
        <v>40</v>
      </c>
      <c r="D12" s="144" t="s">
        <v>369</v>
      </c>
      <c r="E12" s="144" t="s">
        <v>20</v>
      </c>
      <c r="F12" s="180"/>
      <c r="G12" s="185">
        <f t="shared" si="2"/>
        <v>0</v>
      </c>
      <c r="H12" s="185">
        <f t="shared" si="3"/>
        <v>0</v>
      </c>
      <c r="I12" s="185">
        <f t="shared" si="4"/>
        <v>0</v>
      </c>
      <c r="J12" s="144"/>
      <c r="K12" s="16"/>
    </row>
    <row r="13" spans="1:11" s="10" customFormat="1" x14ac:dyDescent="0.3">
      <c r="A13" s="144" t="s">
        <v>3</v>
      </c>
      <c r="B13" s="144" t="s">
        <v>129</v>
      </c>
      <c r="C13" s="144">
        <v>50</v>
      </c>
      <c r="D13" s="144" t="s">
        <v>369</v>
      </c>
      <c r="E13" s="144" t="s">
        <v>20</v>
      </c>
      <c r="F13" s="180"/>
      <c r="G13" s="185">
        <f t="shared" si="2"/>
        <v>0</v>
      </c>
      <c r="H13" s="185">
        <f t="shared" si="3"/>
        <v>0</v>
      </c>
      <c r="I13" s="185">
        <f t="shared" si="4"/>
        <v>0</v>
      </c>
      <c r="J13" s="144"/>
      <c r="K13" s="16"/>
    </row>
    <row r="14" spans="1:11" s="10" customFormat="1" x14ac:dyDescent="0.3">
      <c r="A14" s="144" t="s">
        <v>4</v>
      </c>
      <c r="B14" s="144" t="s">
        <v>130</v>
      </c>
      <c r="C14" s="144">
        <v>240</v>
      </c>
      <c r="D14" s="144" t="s">
        <v>369</v>
      </c>
      <c r="E14" s="144" t="s">
        <v>20</v>
      </c>
      <c r="F14" s="180"/>
      <c r="G14" s="185">
        <f t="shared" si="2"/>
        <v>0</v>
      </c>
      <c r="H14" s="185">
        <f t="shared" si="3"/>
        <v>0</v>
      </c>
      <c r="I14" s="185">
        <f t="shared" si="4"/>
        <v>0</v>
      </c>
      <c r="J14" s="144"/>
      <c r="K14" s="16"/>
    </row>
    <row r="15" spans="1:11" s="10" customFormat="1" x14ac:dyDescent="0.3">
      <c r="A15" s="144" t="s">
        <v>5</v>
      </c>
      <c r="B15" s="144" t="s">
        <v>144</v>
      </c>
      <c r="C15" s="144">
        <v>40</v>
      </c>
      <c r="D15" s="144" t="s">
        <v>369</v>
      </c>
      <c r="E15" s="144" t="s">
        <v>20</v>
      </c>
      <c r="F15" s="180"/>
      <c r="G15" s="185">
        <f t="shared" si="2"/>
        <v>0</v>
      </c>
      <c r="H15" s="185">
        <f t="shared" si="3"/>
        <v>0</v>
      </c>
      <c r="I15" s="185">
        <f t="shared" si="4"/>
        <v>0</v>
      </c>
      <c r="J15" s="144"/>
      <c r="K15" s="16"/>
    </row>
    <row r="16" spans="1:11" s="10" customFormat="1" x14ac:dyDescent="0.3">
      <c r="A16" s="144" t="s">
        <v>6</v>
      </c>
      <c r="B16" s="144" t="s">
        <v>143</v>
      </c>
      <c r="C16" s="144">
        <v>200</v>
      </c>
      <c r="D16" s="144" t="s">
        <v>369</v>
      </c>
      <c r="E16" s="144" t="s">
        <v>20</v>
      </c>
      <c r="F16" s="180"/>
      <c r="G16" s="185">
        <f t="shared" si="2"/>
        <v>0</v>
      </c>
      <c r="H16" s="185">
        <f t="shared" si="3"/>
        <v>0</v>
      </c>
      <c r="I16" s="185">
        <f t="shared" si="4"/>
        <v>0</v>
      </c>
      <c r="J16" s="144"/>
      <c r="K16" s="16"/>
    </row>
    <row r="17" spans="1:12" s="10" customFormat="1" x14ac:dyDescent="0.3">
      <c r="A17" s="144" t="s">
        <v>7</v>
      </c>
      <c r="B17" s="144" t="s">
        <v>142</v>
      </c>
      <c r="C17" s="144">
        <v>2.4000000000000004</v>
      </c>
      <c r="D17" s="144" t="s">
        <v>369</v>
      </c>
      <c r="E17" s="144" t="s">
        <v>20</v>
      </c>
      <c r="F17" s="180"/>
      <c r="G17" s="185">
        <f t="shared" si="2"/>
        <v>0</v>
      </c>
      <c r="H17" s="185">
        <f t="shared" si="3"/>
        <v>0</v>
      </c>
      <c r="I17" s="185">
        <f t="shared" si="4"/>
        <v>0</v>
      </c>
      <c r="J17" s="144"/>
      <c r="K17" s="16"/>
    </row>
    <row r="18" spans="1:12" s="10" customFormat="1" x14ac:dyDescent="0.3">
      <c r="A18" s="144" t="s">
        <v>390</v>
      </c>
      <c r="B18" s="144" t="s">
        <v>141</v>
      </c>
      <c r="C18" s="144">
        <v>200</v>
      </c>
      <c r="D18" s="144" t="s">
        <v>369</v>
      </c>
      <c r="E18" s="144" t="s">
        <v>20</v>
      </c>
      <c r="F18" s="180"/>
      <c r="G18" s="185">
        <f t="shared" si="2"/>
        <v>0</v>
      </c>
      <c r="H18" s="185">
        <f t="shared" si="3"/>
        <v>0</v>
      </c>
      <c r="I18" s="185">
        <f t="shared" si="4"/>
        <v>0</v>
      </c>
      <c r="J18" s="144"/>
      <c r="K18" s="16"/>
    </row>
    <row r="19" spans="1:12" s="10" customFormat="1" x14ac:dyDescent="0.3">
      <c r="A19" s="144" t="s">
        <v>8</v>
      </c>
      <c r="B19" s="144" t="s">
        <v>153</v>
      </c>
      <c r="C19" s="144">
        <v>80</v>
      </c>
      <c r="D19" s="144" t="s">
        <v>369</v>
      </c>
      <c r="E19" s="144" t="s">
        <v>20</v>
      </c>
      <c r="F19" s="180"/>
      <c r="G19" s="185">
        <f t="shared" si="2"/>
        <v>0</v>
      </c>
      <c r="H19" s="185">
        <f t="shared" si="3"/>
        <v>0</v>
      </c>
      <c r="I19" s="185">
        <f t="shared" si="4"/>
        <v>0</v>
      </c>
      <c r="J19" s="144"/>
      <c r="K19" s="16"/>
    </row>
    <row r="20" spans="1:12" s="10" customFormat="1" x14ac:dyDescent="0.3">
      <c r="A20" s="144" t="s">
        <v>391</v>
      </c>
      <c r="B20" s="144" t="s">
        <v>140</v>
      </c>
      <c r="C20" s="144">
        <v>240</v>
      </c>
      <c r="D20" s="144" t="s">
        <v>369</v>
      </c>
      <c r="E20" s="144" t="s">
        <v>20</v>
      </c>
      <c r="F20" s="180"/>
      <c r="G20" s="185">
        <f t="shared" si="2"/>
        <v>0</v>
      </c>
      <c r="H20" s="185">
        <f t="shared" si="3"/>
        <v>0</v>
      </c>
      <c r="I20" s="185">
        <f t="shared" si="4"/>
        <v>0</v>
      </c>
      <c r="J20" s="144"/>
      <c r="K20" s="16"/>
    </row>
    <row r="21" spans="1:12" s="10" customFormat="1" x14ac:dyDescent="0.3">
      <c r="A21" s="144" t="s">
        <v>392</v>
      </c>
      <c r="B21" s="144" t="s">
        <v>139</v>
      </c>
      <c r="C21" s="144">
        <v>80</v>
      </c>
      <c r="D21" s="144" t="s">
        <v>369</v>
      </c>
      <c r="E21" s="144" t="s">
        <v>20</v>
      </c>
      <c r="F21" s="180"/>
      <c r="G21" s="185">
        <f t="shared" si="2"/>
        <v>0</v>
      </c>
      <c r="H21" s="185">
        <f t="shared" si="3"/>
        <v>0</v>
      </c>
      <c r="I21" s="185">
        <f t="shared" si="4"/>
        <v>0</v>
      </c>
      <c r="J21" s="144"/>
      <c r="K21" s="16"/>
    </row>
    <row r="22" spans="1:12" s="10" customFormat="1" x14ac:dyDescent="0.3">
      <c r="A22" s="144" t="s">
        <v>9</v>
      </c>
      <c r="B22" s="144" t="s">
        <v>138</v>
      </c>
      <c r="C22" s="144">
        <v>2000</v>
      </c>
      <c r="D22" s="144" t="s">
        <v>369</v>
      </c>
      <c r="E22" s="144" t="s">
        <v>20</v>
      </c>
      <c r="F22" s="180"/>
      <c r="G22" s="185">
        <f t="shared" si="2"/>
        <v>0</v>
      </c>
      <c r="H22" s="185">
        <f t="shared" si="3"/>
        <v>0</v>
      </c>
      <c r="I22" s="185">
        <f t="shared" si="4"/>
        <v>0</v>
      </c>
      <c r="J22" s="144"/>
      <c r="K22" s="16"/>
    </row>
    <row r="23" spans="1:12" s="10" customFormat="1" x14ac:dyDescent="0.3">
      <c r="A23" s="144" t="s">
        <v>10</v>
      </c>
      <c r="B23" s="144" t="s">
        <v>458</v>
      </c>
      <c r="C23" s="144">
        <v>200</v>
      </c>
      <c r="D23" s="144" t="s">
        <v>369</v>
      </c>
      <c r="E23" s="144" t="s">
        <v>20</v>
      </c>
      <c r="F23" s="180"/>
      <c r="G23" s="185">
        <f t="shared" si="2"/>
        <v>0</v>
      </c>
      <c r="H23" s="185">
        <f t="shared" si="3"/>
        <v>0</v>
      </c>
      <c r="I23" s="185">
        <f t="shared" si="4"/>
        <v>0</v>
      </c>
      <c r="J23" s="144"/>
      <c r="K23" s="16"/>
    </row>
    <row r="24" spans="1:12" x14ac:dyDescent="0.3">
      <c r="A24" s="144" t="s">
        <v>393</v>
      </c>
      <c r="B24" s="144" t="s">
        <v>152</v>
      </c>
      <c r="C24" s="144">
        <v>200</v>
      </c>
      <c r="D24" s="144" t="s">
        <v>369</v>
      </c>
      <c r="E24" s="144" t="s">
        <v>20</v>
      </c>
      <c r="F24" s="180"/>
      <c r="G24" s="185">
        <f t="shared" si="2"/>
        <v>0</v>
      </c>
      <c r="H24" s="185">
        <f t="shared" si="3"/>
        <v>0</v>
      </c>
      <c r="I24" s="185">
        <f t="shared" si="4"/>
        <v>0</v>
      </c>
      <c r="J24" s="144"/>
      <c r="K24" s="16"/>
      <c r="L24" s="10"/>
    </row>
    <row r="25" spans="1:12" x14ac:dyDescent="0.3">
      <c r="A25" s="144" t="s">
        <v>11</v>
      </c>
      <c r="B25" s="144" t="s">
        <v>137</v>
      </c>
      <c r="C25" s="144">
        <v>200</v>
      </c>
      <c r="D25" s="144" t="s">
        <v>369</v>
      </c>
      <c r="E25" s="144" t="s">
        <v>20</v>
      </c>
      <c r="F25" s="180"/>
      <c r="G25" s="185">
        <f t="shared" si="2"/>
        <v>0</v>
      </c>
      <c r="H25" s="185">
        <f t="shared" si="3"/>
        <v>0</v>
      </c>
      <c r="I25" s="185">
        <f t="shared" si="4"/>
        <v>0</v>
      </c>
      <c r="J25" s="144"/>
      <c r="K25" s="16"/>
      <c r="L25" s="10"/>
    </row>
    <row r="26" spans="1:12" x14ac:dyDescent="0.3">
      <c r="A26" s="144" t="s">
        <v>394</v>
      </c>
      <c r="B26" s="144" t="s">
        <v>136</v>
      </c>
      <c r="C26" s="144">
        <v>240</v>
      </c>
      <c r="D26" s="144" t="s">
        <v>369</v>
      </c>
      <c r="E26" s="144" t="s">
        <v>20</v>
      </c>
      <c r="F26" s="180"/>
      <c r="G26" s="185">
        <f t="shared" si="2"/>
        <v>0</v>
      </c>
      <c r="H26" s="185">
        <f t="shared" si="3"/>
        <v>0</v>
      </c>
      <c r="I26" s="185">
        <f t="shared" si="4"/>
        <v>0</v>
      </c>
      <c r="J26" s="144"/>
      <c r="K26" s="16"/>
      <c r="L26" s="10"/>
    </row>
    <row r="27" spans="1:12" x14ac:dyDescent="0.3">
      <c r="A27" s="144" t="s">
        <v>12</v>
      </c>
      <c r="B27" s="144" t="s">
        <v>135</v>
      </c>
      <c r="C27" s="144">
        <v>240</v>
      </c>
      <c r="D27" s="144" t="s">
        <v>369</v>
      </c>
      <c r="E27" s="144" t="s">
        <v>20</v>
      </c>
      <c r="F27" s="180"/>
      <c r="G27" s="185">
        <f t="shared" si="2"/>
        <v>0</v>
      </c>
      <c r="H27" s="185">
        <f t="shared" si="3"/>
        <v>0</v>
      </c>
      <c r="I27" s="185">
        <f t="shared" si="4"/>
        <v>0</v>
      </c>
      <c r="J27" s="144"/>
      <c r="K27" s="16"/>
      <c r="L27" s="10"/>
    </row>
    <row r="28" spans="1:12" x14ac:dyDescent="0.3">
      <c r="A28" s="144" t="s">
        <v>13</v>
      </c>
      <c r="B28" s="144" t="s">
        <v>134</v>
      </c>
      <c r="C28" s="144">
        <v>120</v>
      </c>
      <c r="D28" s="144" t="s">
        <v>369</v>
      </c>
      <c r="E28" s="144" t="s">
        <v>20</v>
      </c>
      <c r="F28" s="180"/>
      <c r="G28" s="185">
        <f t="shared" si="2"/>
        <v>0</v>
      </c>
      <c r="H28" s="185">
        <f t="shared" si="3"/>
        <v>0</v>
      </c>
      <c r="I28" s="185">
        <f t="shared" si="4"/>
        <v>0</v>
      </c>
      <c r="J28" s="144"/>
      <c r="K28" s="16"/>
      <c r="L28" s="10"/>
    </row>
    <row r="29" spans="1:12" x14ac:dyDescent="0.3">
      <c r="A29" s="144" t="s">
        <v>14</v>
      </c>
      <c r="B29" s="144" t="s">
        <v>133</v>
      </c>
      <c r="C29" s="144">
        <v>120</v>
      </c>
      <c r="D29" s="144" t="s">
        <v>369</v>
      </c>
      <c r="E29" s="144" t="s">
        <v>20</v>
      </c>
      <c r="F29" s="180"/>
      <c r="G29" s="185">
        <f t="shared" si="2"/>
        <v>0</v>
      </c>
      <c r="H29" s="185">
        <f t="shared" si="3"/>
        <v>0</v>
      </c>
      <c r="I29" s="185">
        <f t="shared" si="4"/>
        <v>0</v>
      </c>
      <c r="J29" s="144"/>
      <c r="K29" s="16"/>
      <c r="L29" s="10"/>
    </row>
    <row r="30" spans="1:12" x14ac:dyDescent="0.3">
      <c r="A30" s="144" t="s">
        <v>15</v>
      </c>
      <c r="B30" s="144" t="s">
        <v>132</v>
      </c>
      <c r="C30" s="144">
        <v>120</v>
      </c>
      <c r="D30" s="144" t="s">
        <v>369</v>
      </c>
      <c r="E30" s="144" t="s">
        <v>20</v>
      </c>
      <c r="F30" s="180"/>
      <c r="G30" s="185">
        <f t="shared" si="2"/>
        <v>0</v>
      </c>
      <c r="H30" s="185">
        <f t="shared" si="3"/>
        <v>0</v>
      </c>
      <c r="I30" s="185">
        <f t="shared" si="4"/>
        <v>0</v>
      </c>
      <c r="J30" s="144"/>
      <c r="K30" s="16"/>
      <c r="L30" s="10"/>
    </row>
    <row r="31" spans="1:12" x14ac:dyDescent="0.3">
      <c r="A31" s="144" t="s">
        <v>16</v>
      </c>
      <c r="B31" s="144" t="s">
        <v>131</v>
      </c>
      <c r="C31" s="144">
        <v>160</v>
      </c>
      <c r="D31" s="144" t="s">
        <v>369</v>
      </c>
      <c r="E31" s="144" t="s">
        <v>20</v>
      </c>
      <c r="F31" s="180"/>
      <c r="G31" s="185">
        <f t="shared" si="2"/>
        <v>0</v>
      </c>
      <c r="H31" s="185">
        <f t="shared" si="3"/>
        <v>0</v>
      </c>
      <c r="I31" s="185">
        <f t="shared" si="4"/>
        <v>0</v>
      </c>
      <c r="J31" s="144"/>
      <c r="K31" s="16"/>
      <c r="L31" s="10"/>
    </row>
    <row r="32" spans="1:12" x14ac:dyDescent="0.3">
      <c r="A32" s="144" t="s">
        <v>17</v>
      </c>
      <c r="B32" s="144" t="s">
        <v>147</v>
      </c>
      <c r="C32" s="144">
        <v>120</v>
      </c>
      <c r="D32" s="144" t="s">
        <v>369</v>
      </c>
      <c r="E32" s="144" t="s">
        <v>20</v>
      </c>
      <c r="F32" s="180"/>
      <c r="G32" s="185">
        <f t="shared" si="2"/>
        <v>0</v>
      </c>
      <c r="H32" s="185">
        <f t="shared" si="3"/>
        <v>0</v>
      </c>
      <c r="I32" s="185">
        <f t="shared" si="4"/>
        <v>0</v>
      </c>
      <c r="J32" s="144"/>
      <c r="K32" s="16"/>
      <c r="L32" s="10"/>
    </row>
    <row r="33" spans="1:12" x14ac:dyDescent="0.3">
      <c r="A33" s="221" t="s">
        <v>148</v>
      </c>
      <c r="B33" s="222"/>
      <c r="C33" s="59" t="s">
        <v>20</v>
      </c>
      <c r="D33" s="59" t="s">
        <v>20</v>
      </c>
      <c r="E33" s="59" t="s">
        <v>20</v>
      </c>
      <c r="F33" s="59" t="s">
        <v>20</v>
      </c>
      <c r="G33" s="186">
        <f>SUM(G8:G32)</f>
        <v>0</v>
      </c>
      <c r="H33" s="187">
        <f>SUM(H8:H32)</f>
        <v>0</v>
      </c>
      <c r="I33" s="186">
        <f>SUM(I8:I32)</f>
        <v>0</v>
      </c>
      <c r="J33" s="198">
        <f>SUM(J8:J32)</f>
        <v>0</v>
      </c>
      <c r="K33" s="24"/>
      <c r="L33" s="10"/>
    </row>
    <row r="34" spans="1:12" ht="16.5" customHeight="1" x14ac:dyDescent="0.3">
      <c r="A34" s="223" t="s">
        <v>463</v>
      </c>
      <c r="B34" s="224"/>
      <c r="C34" s="224"/>
      <c r="D34" s="224"/>
      <c r="E34" s="224"/>
      <c r="F34" s="224"/>
      <c r="G34" s="224"/>
      <c r="H34" s="224"/>
      <c r="I34" s="224"/>
      <c r="J34" s="224"/>
      <c r="K34" s="16"/>
      <c r="L34" s="10"/>
    </row>
    <row r="35" spans="1:12" x14ac:dyDescent="0.3">
      <c r="A35" s="144" t="s">
        <v>25</v>
      </c>
      <c r="B35" s="144" t="s">
        <v>149</v>
      </c>
      <c r="C35" s="144">
        <v>80</v>
      </c>
      <c r="D35" s="144" t="s">
        <v>369</v>
      </c>
      <c r="E35" s="144"/>
      <c r="F35" s="180"/>
      <c r="G35" s="185">
        <f>C35*ROUND(F35,4)</f>
        <v>0</v>
      </c>
      <c r="H35" s="185">
        <f t="shared" ref="H35" si="5">G35*0.095</f>
        <v>0</v>
      </c>
      <c r="I35" s="185">
        <f t="shared" ref="I35" si="6">G35+H35</f>
        <v>0</v>
      </c>
      <c r="J35" s="126" t="s">
        <v>20</v>
      </c>
      <c r="K35" s="16"/>
      <c r="L35" s="10"/>
    </row>
    <row r="36" spans="1:12" x14ac:dyDescent="0.3">
      <c r="A36" s="144" t="s">
        <v>26</v>
      </c>
      <c r="B36" s="144" t="s">
        <v>150</v>
      </c>
      <c r="C36" s="144">
        <v>80</v>
      </c>
      <c r="D36" s="144" t="s">
        <v>369</v>
      </c>
      <c r="E36" s="144"/>
      <c r="F36" s="180"/>
      <c r="G36" s="185">
        <f t="shared" ref="G36:G37" si="7">C36*ROUND(F36,4)</f>
        <v>0</v>
      </c>
      <c r="H36" s="185">
        <f t="shared" ref="H36:H37" si="8">G36*0.095</f>
        <v>0</v>
      </c>
      <c r="I36" s="185">
        <f t="shared" ref="I36:I37" si="9">G36+H36</f>
        <v>0</v>
      </c>
      <c r="J36" s="126" t="s">
        <v>20</v>
      </c>
      <c r="K36" s="16"/>
      <c r="L36" s="10"/>
    </row>
    <row r="37" spans="1:12" x14ac:dyDescent="0.3">
      <c r="A37" s="144" t="s">
        <v>0</v>
      </c>
      <c r="B37" s="144" t="s">
        <v>151</v>
      </c>
      <c r="C37" s="144">
        <v>80</v>
      </c>
      <c r="D37" s="144" t="s">
        <v>369</v>
      </c>
      <c r="E37" s="144"/>
      <c r="F37" s="180"/>
      <c r="G37" s="185">
        <f t="shared" si="7"/>
        <v>0</v>
      </c>
      <c r="H37" s="185">
        <f t="shared" si="8"/>
        <v>0</v>
      </c>
      <c r="I37" s="185">
        <f t="shared" si="9"/>
        <v>0</v>
      </c>
      <c r="J37" s="126" t="s">
        <v>20</v>
      </c>
      <c r="K37" s="16"/>
      <c r="L37" s="10"/>
    </row>
    <row r="38" spans="1:12" x14ac:dyDescent="0.3">
      <c r="A38" s="221" t="s">
        <v>71</v>
      </c>
      <c r="B38" s="222"/>
      <c r="C38" s="222"/>
      <c r="D38" s="222"/>
      <c r="E38" s="222"/>
      <c r="F38" s="225"/>
      <c r="G38" s="186">
        <f t="shared" ref="G38:I38" si="10">SUM(G35:G37)</f>
        <v>0</v>
      </c>
      <c r="H38" s="186">
        <f t="shared" si="10"/>
        <v>0</v>
      </c>
      <c r="I38" s="186">
        <f t="shared" si="10"/>
        <v>0</v>
      </c>
      <c r="J38" s="195" t="s">
        <v>20</v>
      </c>
      <c r="K38" s="16"/>
    </row>
    <row r="39" spans="1:12" ht="21.75" customHeight="1" x14ac:dyDescent="0.3">
      <c r="A39" s="218" t="s">
        <v>60</v>
      </c>
      <c r="B39" s="218"/>
      <c r="C39" s="218"/>
      <c r="D39" s="218"/>
      <c r="E39" s="218"/>
      <c r="F39" s="218"/>
      <c r="G39" s="218"/>
      <c r="H39" s="218"/>
      <c r="I39" s="218"/>
      <c r="J39" s="218"/>
    </row>
    <row r="40" spans="1:12" ht="18" customHeight="1" x14ac:dyDescent="0.3">
      <c r="A40" s="205" t="s">
        <v>41</v>
      </c>
      <c r="B40" s="205"/>
      <c r="C40" s="205"/>
      <c r="D40" s="205"/>
      <c r="E40" s="205"/>
      <c r="F40" s="205"/>
      <c r="G40" s="205"/>
      <c r="H40" s="205"/>
      <c r="I40" s="205"/>
      <c r="J40" s="205"/>
    </row>
    <row r="41" spans="1:12" ht="16.5" customHeight="1" x14ac:dyDescent="0.3">
      <c r="A41" s="205" t="s">
        <v>77</v>
      </c>
      <c r="B41" s="205"/>
      <c r="C41" s="205"/>
      <c r="D41" s="205"/>
      <c r="E41" s="205"/>
      <c r="F41" s="205"/>
      <c r="G41" s="205"/>
      <c r="H41" s="205"/>
      <c r="I41" s="205"/>
      <c r="J41" s="205"/>
    </row>
    <row r="42" spans="1:12" ht="16.5" customHeight="1" x14ac:dyDescent="0.3">
      <c r="A42" s="205" t="s">
        <v>72</v>
      </c>
      <c r="B42" s="205"/>
      <c r="C42" s="205"/>
      <c r="D42" s="205"/>
      <c r="E42" s="205"/>
      <c r="F42" s="205"/>
      <c r="G42" s="205"/>
      <c r="H42" s="205"/>
      <c r="I42" s="205"/>
      <c r="J42" s="205"/>
    </row>
    <row r="43" spans="1:12" ht="16.5" customHeight="1" x14ac:dyDescent="0.3">
      <c r="A43" s="205" t="s">
        <v>82</v>
      </c>
      <c r="B43" s="205"/>
      <c r="C43" s="205"/>
      <c r="D43" s="205"/>
      <c r="E43" s="205"/>
      <c r="F43" s="205"/>
      <c r="G43" s="205"/>
      <c r="H43" s="205"/>
      <c r="I43" s="205"/>
      <c r="J43" s="205"/>
    </row>
    <row r="44" spans="1:12" ht="31.5" customHeight="1" x14ac:dyDescent="0.3">
      <c r="A44" s="37" t="s">
        <v>475</v>
      </c>
      <c r="B44" s="10"/>
      <c r="C44" s="66"/>
      <c r="D44" s="67"/>
      <c r="E44" s="65"/>
      <c r="F44" s="65"/>
      <c r="G44" s="65"/>
      <c r="H44" s="65"/>
      <c r="I44" s="65"/>
      <c r="J44" s="37"/>
    </row>
    <row r="45" spans="1:12" x14ac:dyDescent="0.3">
      <c r="A45" s="37" t="s">
        <v>74</v>
      </c>
      <c r="B45" s="10"/>
      <c r="C45" s="66"/>
      <c r="D45" s="67"/>
      <c r="E45" s="65"/>
      <c r="F45" s="65"/>
      <c r="G45" s="65"/>
      <c r="H45" s="65"/>
      <c r="I45" s="65"/>
      <c r="J45" s="37"/>
    </row>
    <row r="46" spans="1:12" ht="16.5" customHeight="1" x14ac:dyDescent="0.3">
      <c r="A46" s="203" t="s">
        <v>453</v>
      </c>
      <c r="B46" s="203"/>
      <c r="C46" s="203"/>
      <c r="D46" s="203"/>
      <c r="E46" s="203"/>
      <c r="F46" s="203"/>
      <c r="G46" s="203"/>
      <c r="H46" s="203"/>
      <c r="I46" s="203"/>
      <c r="J46" s="203"/>
    </row>
    <row r="47" spans="1:12" ht="18" customHeight="1" x14ac:dyDescent="0.3">
      <c r="A47" s="203" t="s">
        <v>75</v>
      </c>
      <c r="B47" s="203"/>
      <c r="C47" s="203"/>
      <c r="D47" s="203"/>
      <c r="E47" s="203"/>
      <c r="F47" s="203"/>
      <c r="G47" s="203"/>
      <c r="H47" s="203"/>
      <c r="I47" s="203"/>
      <c r="J47" s="37"/>
    </row>
    <row r="48" spans="1:12" ht="66.75" customHeight="1" x14ac:dyDescent="0.3">
      <c r="A48" s="203" t="s">
        <v>476</v>
      </c>
      <c r="B48" s="203"/>
      <c r="C48" s="203"/>
      <c r="D48" s="203"/>
      <c r="E48" s="203"/>
      <c r="F48" s="203"/>
      <c r="G48" s="203"/>
      <c r="H48" s="203"/>
      <c r="I48" s="203"/>
      <c r="J48" s="64"/>
    </row>
  </sheetData>
  <mergeCells count="13">
    <mergeCell ref="A39:J39"/>
    <mergeCell ref="A4:J4"/>
    <mergeCell ref="A7:J7"/>
    <mergeCell ref="A33:B33"/>
    <mergeCell ref="A34:J34"/>
    <mergeCell ref="A38:F38"/>
    <mergeCell ref="A46:J46"/>
    <mergeCell ref="A47:I47"/>
    <mergeCell ref="A48:I48"/>
    <mergeCell ref="A40:J40"/>
    <mergeCell ref="A41:J41"/>
    <mergeCell ref="A42:J42"/>
    <mergeCell ref="A43:J43"/>
  </mergeCells>
  <phoneticPr fontId="47" type="noConversion"/>
  <dataValidations count="1">
    <dataValidation type="whole" operator="equal" allowBlank="1" showInputMessage="1" showErrorMessage="1" sqref="J8:J32">
      <formula1>1</formula1>
    </dataValidation>
  </dataValidations>
  <pageMargins left="0.7" right="0.7" top="0.75" bottom="0.75" header="0.3" footer="0.3"/>
  <pageSetup paperSize="9" scale="7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zoomScaleNormal="100" workbookViewId="0">
      <selection activeCell="N20" sqref="N20"/>
    </sheetView>
  </sheetViews>
  <sheetFormatPr defaultRowHeight="15" x14ac:dyDescent="0.25"/>
  <cols>
    <col min="1" max="1" width="5" customWidth="1"/>
    <col min="2" max="2" width="84" customWidth="1"/>
  </cols>
  <sheetData>
    <row r="1" spans="1:11" x14ac:dyDescent="0.25">
      <c r="A1" s="13" t="s">
        <v>44</v>
      </c>
      <c r="B1" s="41"/>
      <c r="C1" s="25"/>
      <c r="D1" s="25"/>
      <c r="E1" s="13"/>
      <c r="F1" s="13"/>
      <c r="G1" s="13"/>
      <c r="H1" s="13"/>
      <c r="K1" s="39"/>
    </row>
    <row r="2" spans="1:11" ht="16.5" x14ac:dyDescent="0.3">
      <c r="A2" s="11" t="s">
        <v>114</v>
      </c>
      <c r="B2" s="10"/>
      <c r="C2" s="25"/>
      <c r="D2" s="25"/>
      <c r="E2" s="13"/>
      <c r="F2" s="13"/>
      <c r="G2" s="13"/>
      <c r="H2" s="13"/>
      <c r="I2" s="13"/>
      <c r="J2" s="13"/>
      <c r="K2" s="39"/>
    </row>
    <row r="3" spans="1:11" ht="16.5" x14ac:dyDescent="0.3">
      <c r="A3" s="11"/>
      <c r="B3" s="10"/>
      <c r="C3" s="25"/>
      <c r="D3" s="25"/>
      <c r="E3" s="13"/>
      <c r="F3" s="13"/>
      <c r="G3" s="13"/>
      <c r="H3" s="13"/>
      <c r="I3" s="13"/>
      <c r="J3" s="13"/>
      <c r="K3" s="39"/>
    </row>
    <row r="4" spans="1:11" ht="18" x14ac:dyDescent="0.25">
      <c r="A4" s="226" t="s">
        <v>434</v>
      </c>
      <c r="B4" s="226"/>
      <c r="C4" s="226"/>
      <c r="D4" s="226"/>
      <c r="E4" s="226"/>
      <c r="F4" s="226"/>
      <c r="G4" s="226"/>
      <c r="H4" s="226"/>
      <c r="I4" s="226"/>
      <c r="J4" s="226"/>
      <c r="K4" s="39"/>
    </row>
    <row r="5" spans="1:11" ht="48" x14ac:dyDescent="0.25">
      <c r="A5" s="18" t="s">
        <v>45</v>
      </c>
      <c r="B5" s="18" t="s">
        <v>46</v>
      </c>
      <c r="C5" s="18" t="s">
        <v>19</v>
      </c>
      <c r="D5" s="18" t="s">
        <v>47</v>
      </c>
      <c r="E5" s="20" t="s">
        <v>42</v>
      </c>
      <c r="F5" s="20" t="s">
        <v>48</v>
      </c>
      <c r="G5" s="20" t="s">
        <v>49</v>
      </c>
      <c r="H5" s="20" t="s">
        <v>50</v>
      </c>
      <c r="I5" s="20" t="s">
        <v>51</v>
      </c>
      <c r="J5" s="36" t="s">
        <v>43</v>
      </c>
      <c r="K5" s="39"/>
    </row>
    <row r="6" spans="1:11" x14ac:dyDescent="0.25">
      <c r="A6" s="18">
        <v>1</v>
      </c>
      <c r="B6" s="18">
        <v>2</v>
      </c>
      <c r="C6" s="18">
        <v>3</v>
      </c>
      <c r="D6" s="18">
        <v>4</v>
      </c>
      <c r="E6" s="23">
        <v>5</v>
      </c>
      <c r="F6" s="23">
        <v>6</v>
      </c>
      <c r="G6" s="20" t="s">
        <v>52</v>
      </c>
      <c r="H6" s="23" t="s">
        <v>64</v>
      </c>
      <c r="I6" s="23" t="s">
        <v>54</v>
      </c>
      <c r="J6" s="23">
        <v>10</v>
      </c>
      <c r="K6" s="39"/>
    </row>
    <row r="7" spans="1:11" ht="16.5" customHeight="1" x14ac:dyDescent="0.25">
      <c r="A7" s="227" t="s">
        <v>464</v>
      </c>
      <c r="B7" s="227"/>
      <c r="C7" s="227"/>
      <c r="D7" s="227"/>
      <c r="E7" s="227"/>
      <c r="F7" s="227"/>
      <c r="G7" s="227"/>
      <c r="H7" s="227"/>
      <c r="I7" s="227"/>
      <c r="J7" s="227"/>
      <c r="K7" s="39"/>
    </row>
    <row r="8" spans="1:11" x14ac:dyDescent="0.25">
      <c r="A8" s="153" t="s">
        <v>25</v>
      </c>
      <c r="B8" s="154" t="s">
        <v>156</v>
      </c>
      <c r="C8" s="155">
        <v>1000</v>
      </c>
      <c r="D8" s="156" t="s">
        <v>89</v>
      </c>
      <c r="E8" s="157"/>
      <c r="F8" s="181"/>
      <c r="G8" s="188">
        <f>C8*ROUND(F8,4)</f>
        <v>0</v>
      </c>
      <c r="H8" s="188">
        <f>G8*0.095</f>
        <v>0</v>
      </c>
      <c r="I8" s="188">
        <f>G8+H8</f>
        <v>0</v>
      </c>
      <c r="J8" s="158"/>
      <c r="K8" s="44"/>
    </row>
    <row r="9" spans="1:11" x14ac:dyDescent="0.25">
      <c r="A9" s="153" t="s">
        <v>26</v>
      </c>
      <c r="B9" s="154" t="s">
        <v>157</v>
      </c>
      <c r="C9" s="155">
        <v>1000</v>
      </c>
      <c r="D9" s="156" t="s">
        <v>89</v>
      </c>
      <c r="E9" s="157"/>
      <c r="F9" s="181"/>
      <c r="G9" s="188">
        <f t="shared" ref="G9:G22" si="0">C9*ROUND(F9,4)</f>
        <v>0</v>
      </c>
      <c r="H9" s="188">
        <f t="shared" ref="H9:H22" si="1">G9*0.095</f>
        <v>0</v>
      </c>
      <c r="I9" s="188">
        <f t="shared" ref="I9:I22" si="2">G9+H9</f>
        <v>0</v>
      </c>
      <c r="J9" s="158"/>
      <c r="K9" s="44"/>
    </row>
    <row r="10" spans="1:11" x14ac:dyDescent="0.25">
      <c r="A10" s="153" t="s">
        <v>0</v>
      </c>
      <c r="B10" s="154" t="s">
        <v>158</v>
      </c>
      <c r="C10" s="155">
        <v>100</v>
      </c>
      <c r="D10" s="156" t="s">
        <v>89</v>
      </c>
      <c r="E10" s="157"/>
      <c r="F10" s="181"/>
      <c r="G10" s="188">
        <f t="shared" si="0"/>
        <v>0</v>
      </c>
      <c r="H10" s="188">
        <f t="shared" si="1"/>
        <v>0</v>
      </c>
      <c r="I10" s="188">
        <f t="shared" si="2"/>
        <v>0</v>
      </c>
      <c r="J10" s="158"/>
      <c r="K10" s="44"/>
    </row>
    <row r="11" spans="1:11" x14ac:dyDescent="0.25">
      <c r="A11" s="153" t="s">
        <v>1</v>
      </c>
      <c r="B11" s="154" t="s">
        <v>160</v>
      </c>
      <c r="C11" s="155">
        <v>100</v>
      </c>
      <c r="D11" s="156" t="s">
        <v>89</v>
      </c>
      <c r="E11" s="157"/>
      <c r="F11" s="181"/>
      <c r="G11" s="188">
        <f t="shared" si="0"/>
        <v>0</v>
      </c>
      <c r="H11" s="188">
        <f t="shared" si="1"/>
        <v>0</v>
      </c>
      <c r="I11" s="188">
        <f t="shared" si="2"/>
        <v>0</v>
      </c>
      <c r="J11" s="158"/>
      <c r="K11" s="44"/>
    </row>
    <row r="12" spans="1:11" x14ac:dyDescent="0.25">
      <c r="A12" s="153" t="s">
        <v>2</v>
      </c>
      <c r="B12" s="154" t="s">
        <v>159</v>
      </c>
      <c r="C12" s="155">
        <v>100</v>
      </c>
      <c r="D12" s="156" t="s">
        <v>89</v>
      </c>
      <c r="E12" s="157"/>
      <c r="F12" s="181"/>
      <c r="G12" s="188">
        <f t="shared" si="0"/>
        <v>0</v>
      </c>
      <c r="H12" s="188">
        <f t="shared" si="1"/>
        <v>0</v>
      </c>
      <c r="I12" s="188">
        <f t="shared" si="2"/>
        <v>0</v>
      </c>
      <c r="J12" s="158"/>
      <c r="K12" s="44"/>
    </row>
    <row r="13" spans="1:11" x14ac:dyDescent="0.25">
      <c r="A13" s="153" t="s">
        <v>3</v>
      </c>
      <c r="B13" s="154" t="s">
        <v>154</v>
      </c>
      <c r="C13" s="155">
        <v>24</v>
      </c>
      <c r="D13" s="156" t="s">
        <v>89</v>
      </c>
      <c r="E13" s="157"/>
      <c r="F13" s="181"/>
      <c r="G13" s="188">
        <f t="shared" si="0"/>
        <v>0</v>
      </c>
      <c r="H13" s="188">
        <f t="shared" si="1"/>
        <v>0</v>
      </c>
      <c r="I13" s="188">
        <f t="shared" si="2"/>
        <v>0</v>
      </c>
      <c r="J13" s="158"/>
      <c r="K13" s="44"/>
    </row>
    <row r="14" spans="1:11" x14ac:dyDescent="0.25">
      <c r="A14" s="153" t="s">
        <v>4</v>
      </c>
      <c r="B14" s="154" t="s">
        <v>155</v>
      </c>
      <c r="C14" s="155">
        <v>24</v>
      </c>
      <c r="D14" s="156" t="s">
        <v>89</v>
      </c>
      <c r="E14" s="157"/>
      <c r="F14" s="181"/>
      <c r="G14" s="188">
        <f t="shared" si="0"/>
        <v>0</v>
      </c>
      <c r="H14" s="188">
        <f t="shared" si="1"/>
        <v>0</v>
      </c>
      <c r="I14" s="188">
        <f t="shared" si="2"/>
        <v>0</v>
      </c>
      <c r="J14" s="158"/>
      <c r="K14" s="44"/>
    </row>
    <row r="15" spans="1:11" x14ac:dyDescent="0.25">
      <c r="A15" s="153" t="s">
        <v>5</v>
      </c>
      <c r="B15" s="154" t="s">
        <v>161</v>
      </c>
      <c r="C15" s="155">
        <v>20</v>
      </c>
      <c r="D15" s="156" t="s">
        <v>89</v>
      </c>
      <c r="E15" s="157"/>
      <c r="F15" s="181"/>
      <c r="G15" s="188">
        <f t="shared" si="0"/>
        <v>0</v>
      </c>
      <c r="H15" s="188">
        <f t="shared" si="1"/>
        <v>0</v>
      </c>
      <c r="I15" s="188">
        <f t="shared" si="2"/>
        <v>0</v>
      </c>
      <c r="J15" s="158"/>
      <c r="K15" s="44"/>
    </row>
    <row r="16" spans="1:11" x14ac:dyDescent="0.25">
      <c r="A16" s="153" t="s">
        <v>6</v>
      </c>
      <c r="B16" s="154" t="s">
        <v>162</v>
      </c>
      <c r="C16" s="155">
        <v>12</v>
      </c>
      <c r="D16" s="156" t="s">
        <v>89</v>
      </c>
      <c r="E16" s="157"/>
      <c r="F16" s="181"/>
      <c r="G16" s="188">
        <f t="shared" si="0"/>
        <v>0</v>
      </c>
      <c r="H16" s="188">
        <f t="shared" si="1"/>
        <v>0</v>
      </c>
      <c r="I16" s="188">
        <f t="shared" si="2"/>
        <v>0</v>
      </c>
      <c r="J16" s="158"/>
      <c r="K16" s="44"/>
    </row>
    <row r="17" spans="1:11" x14ac:dyDescent="0.25">
      <c r="A17" s="153" t="s">
        <v>7</v>
      </c>
      <c r="B17" s="154" t="s">
        <v>163</v>
      </c>
      <c r="C17" s="155">
        <v>20</v>
      </c>
      <c r="D17" s="156" t="s">
        <v>89</v>
      </c>
      <c r="E17" s="157"/>
      <c r="F17" s="181"/>
      <c r="G17" s="188">
        <f t="shared" si="0"/>
        <v>0</v>
      </c>
      <c r="H17" s="188">
        <f t="shared" si="1"/>
        <v>0</v>
      </c>
      <c r="I17" s="188">
        <f t="shared" si="2"/>
        <v>0</v>
      </c>
      <c r="J17" s="158"/>
      <c r="K17" s="44"/>
    </row>
    <row r="18" spans="1:11" x14ac:dyDescent="0.25">
      <c r="A18" s="153" t="s">
        <v>390</v>
      </c>
      <c r="B18" s="154" t="s">
        <v>164</v>
      </c>
      <c r="C18" s="155">
        <v>650</v>
      </c>
      <c r="D18" s="156" t="s">
        <v>89</v>
      </c>
      <c r="E18" s="157"/>
      <c r="F18" s="181"/>
      <c r="G18" s="188">
        <f t="shared" si="0"/>
        <v>0</v>
      </c>
      <c r="H18" s="188">
        <f t="shared" si="1"/>
        <v>0</v>
      </c>
      <c r="I18" s="188">
        <f t="shared" si="2"/>
        <v>0</v>
      </c>
      <c r="J18" s="158"/>
      <c r="K18" s="44"/>
    </row>
    <row r="19" spans="1:11" ht="16.5" x14ac:dyDescent="0.3">
      <c r="A19" s="153" t="s">
        <v>8</v>
      </c>
      <c r="B19" s="154" t="s">
        <v>165</v>
      </c>
      <c r="C19" s="155">
        <v>10</v>
      </c>
      <c r="D19" s="156" t="s">
        <v>89</v>
      </c>
      <c r="E19" s="157"/>
      <c r="F19" s="181"/>
      <c r="G19" s="188">
        <f t="shared" si="0"/>
        <v>0</v>
      </c>
      <c r="H19" s="188">
        <f t="shared" si="1"/>
        <v>0</v>
      </c>
      <c r="I19" s="188">
        <f t="shared" si="2"/>
        <v>0</v>
      </c>
      <c r="J19" s="158"/>
      <c r="K19" s="45"/>
    </row>
    <row r="20" spans="1:11" ht="16.5" x14ac:dyDescent="0.3">
      <c r="A20" s="153" t="s">
        <v>391</v>
      </c>
      <c r="B20" s="154" t="s">
        <v>167</v>
      </c>
      <c r="C20" s="155">
        <v>10</v>
      </c>
      <c r="D20" s="156" t="s">
        <v>89</v>
      </c>
      <c r="E20" s="157"/>
      <c r="F20" s="181"/>
      <c r="G20" s="188">
        <f t="shared" si="0"/>
        <v>0</v>
      </c>
      <c r="H20" s="188">
        <f t="shared" si="1"/>
        <v>0</v>
      </c>
      <c r="I20" s="188">
        <f t="shared" si="2"/>
        <v>0</v>
      </c>
      <c r="J20" s="158"/>
      <c r="K20" s="45"/>
    </row>
    <row r="21" spans="1:11" ht="16.5" x14ac:dyDescent="0.3">
      <c r="A21" s="153" t="s">
        <v>392</v>
      </c>
      <c r="B21" s="154" t="s">
        <v>166</v>
      </c>
      <c r="C21" s="155">
        <v>10</v>
      </c>
      <c r="D21" s="156" t="s">
        <v>89</v>
      </c>
      <c r="E21" s="157"/>
      <c r="F21" s="181"/>
      <c r="G21" s="188">
        <f t="shared" si="0"/>
        <v>0</v>
      </c>
      <c r="H21" s="188">
        <f t="shared" si="1"/>
        <v>0</v>
      </c>
      <c r="I21" s="188">
        <f t="shared" si="2"/>
        <v>0</v>
      </c>
      <c r="J21" s="158"/>
      <c r="K21" s="45"/>
    </row>
    <row r="22" spans="1:11" s="139" customFormat="1" x14ac:dyDescent="0.25">
      <c r="A22" s="153" t="s">
        <v>9</v>
      </c>
      <c r="B22" s="154" t="s">
        <v>363</v>
      </c>
      <c r="C22" s="155">
        <v>20</v>
      </c>
      <c r="D22" s="156" t="s">
        <v>89</v>
      </c>
      <c r="E22" s="157"/>
      <c r="F22" s="181"/>
      <c r="G22" s="188">
        <f t="shared" si="0"/>
        <v>0</v>
      </c>
      <c r="H22" s="188">
        <f t="shared" si="1"/>
        <v>0</v>
      </c>
      <c r="I22" s="188">
        <f t="shared" si="2"/>
        <v>0</v>
      </c>
      <c r="J22" s="158"/>
      <c r="K22" s="45"/>
    </row>
    <row r="23" spans="1:11" ht="16.5" x14ac:dyDescent="0.3">
      <c r="A23" s="228" t="s">
        <v>407</v>
      </c>
      <c r="B23" s="228"/>
      <c r="C23" s="50" t="s">
        <v>20</v>
      </c>
      <c r="D23" s="50" t="s">
        <v>20</v>
      </c>
      <c r="E23" s="51" t="s">
        <v>20</v>
      </c>
      <c r="F23" s="52" t="s">
        <v>20</v>
      </c>
      <c r="G23" s="189">
        <f>SUM(G8:G22)</f>
        <v>0</v>
      </c>
      <c r="H23" s="189">
        <f t="shared" ref="H23:I23" si="3">SUM(H8:H22)</f>
        <v>0</v>
      </c>
      <c r="I23" s="189">
        <f t="shared" si="3"/>
        <v>0</v>
      </c>
      <c r="J23" s="199">
        <f>SUM(J8:J22)</f>
        <v>0</v>
      </c>
      <c r="K23" s="46"/>
    </row>
    <row r="24" spans="1:11" ht="16.5" x14ac:dyDescent="0.3">
      <c r="A24" s="47"/>
      <c r="B24" s="48"/>
      <c r="C24" s="35"/>
      <c r="D24" s="35"/>
      <c r="E24" s="35"/>
      <c r="F24" s="35"/>
      <c r="G24" s="43"/>
      <c r="H24" s="35"/>
      <c r="I24" s="35"/>
      <c r="J24" s="71"/>
      <c r="K24" s="39"/>
    </row>
    <row r="25" spans="1:11" ht="16.5" x14ac:dyDescent="0.25">
      <c r="A25" s="204" t="s">
        <v>60</v>
      </c>
      <c r="B25" s="204"/>
      <c r="C25" s="204"/>
      <c r="D25" s="204"/>
      <c r="E25" s="204"/>
      <c r="F25" s="204"/>
      <c r="G25" s="204"/>
      <c r="H25" s="204"/>
      <c r="I25" s="204"/>
      <c r="J25" s="204"/>
      <c r="K25" s="39"/>
    </row>
    <row r="26" spans="1:11" ht="32.25" customHeight="1" x14ac:dyDescent="0.3">
      <c r="A26" s="205" t="s">
        <v>41</v>
      </c>
      <c r="B26" s="205"/>
      <c r="C26" s="205"/>
      <c r="D26" s="205"/>
      <c r="E26" s="205"/>
      <c r="F26" s="205"/>
      <c r="G26" s="205"/>
      <c r="H26" s="205"/>
      <c r="I26" s="205"/>
      <c r="J26" s="205"/>
      <c r="K26" s="39"/>
    </row>
    <row r="27" spans="1:11" ht="16.5" x14ac:dyDescent="0.3">
      <c r="A27" s="205" t="s">
        <v>72</v>
      </c>
      <c r="B27" s="205"/>
      <c r="C27" s="205"/>
      <c r="D27" s="205"/>
      <c r="E27" s="205"/>
      <c r="F27" s="205"/>
      <c r="G27" s="205"/>
      <c r="H27" s="205"/>
      <c r="I27" s="205"/>
      <c r="J27" s="205"/>
      <c r="K27" s="39"/>
    </row>
    <row r="28" spans="1:11" ht="16.5" x14ac:dyDescent="0.3">
      <c r="A28" s="205" t="s">
        <v>79</v>
      </c>
      <c r="B28" s="205"/>
      <c r="C28" s="205"/>
      <c r="D28" s="205"/>
      <c r="E28" s="205"/>
      <c r="F28" s="205"/>
      <c r="G28" s="205"/>
      <c r="H28" s="205"/>
      <c r="I28" s="205"/>
      <c r="J28" s="205"/>
    </row>
    <row r="29" spans="1:11" ht="16.5" x14ac:dyDescent="0.3">
      <c r="A29" s="37" t="s">
        <v>454</v>
      </c>
      <c r="B29" s="10"/>
      <c r="C29" s="66"/>
      <c r="D29" s="67"/>
      <c r="E29" s="65"/>
      <c r="F29" s="65"/>
      <c r="G29" s="65"/>
      <c r="H29" s="65"/>
      <c r="I29" s="65"/>
      <c r="J29" s="37"/>
    </row>
    <row r="30" spans="1:11" ht="16.5" x14ac:dyDescent="0.3">
      <c r="A30" s="37" t="s">
        <v>74</v>
      </c>
      <c r="B30" s="10"/>
      <c r="C30" s="66"/>
      <c r="D30" s="67"/>
      <c r="E30" s="65"/>
      <c r="F30" s="65"/>
      <c r="G30" s="65"/>
      <c r="H30" s="65"/>
      <c r="I30" s="65"/>
      <c r="J30" s="37"/>
    </row>
    <row r="31" spans="1:11" ht="16.5" x14ac:dyDescent="0.3">
      <c r="A31" s="203" t="s">
        <v>453</v>
      </c>
      <c r="B31" s="203"/>
      <c r="C31" s="203"/>
      <c r="D31" s="203"/>
      <c r="E31" s="203"/>
      <c r="F31" s="203"/>
      <c r="G31" s="203"/>
      <c r="H31" s="203"/>
      <c r="I31" s="203"/>
      <c r="J31" s="203"/>
    </row>
    <row r="32" spans="1:11" ht="16.5" x14ac:dyDescent="0.3">
      <c r="A32" s="203" t="s">
        <v>75</v>
      </c>
      <c r="B32" s="203"/>
      <c r="C32" s="203"/>
      <c r="D32" s="203"/>
      <c r="E32" s="203"/>
      <c r="F32" s="203"/>
      <c r="G32" s="203"/>
      <c r="H32" s="203"/>
      <c r="I32" s="203"/>
      <c r="J32" s="37"/>
    </row>
    <row r="33" spans="1:10" ht="52.5" customHeight="1" x14ac:dyDescent="0.3">
      <c r="A33" s="203" t="s">
        <v>80</v>
      </c>
      <c r="B33" s="203"/>
      <c r="C33" s="203"/>
      <c r="D33" s="203"/>
      <c r="E33" s="203"/>
      <c r="F33" s="203"/>
      <c r="G33" s="203"/>
      <c r="H33" s="203"/>
      <c r="I33" s="203"/>
      <c r="J33" s="203"/>
    </row>
  </sheetData>
  <mergeCells count="10">
    <mergeCell ref="A4:J4"/>
    <mergeCell ref="A33:J33"/>
    <mergeCell ref="A27:J27"/>
    <mergeCell ref="A7:J7"/>
    <mergeCell ref="A23:B23"/>
    <mergeCell ref="A25:J25"/>
    <mergeCell ref="A26:J26"/>
    <mergeCell ref="A28:J28"/>
    <mergeCell ref="A31:J31"/>
    <mergeCell ref="A32:I32"/>
  </mergeCells>
  <phoneticPr fontId="47" type="noConversion"/>
  <dataValidations count="1">
    <dataValidation type="whole" operator="equal" allowBlank="1" showInputMessage="1" showErrorMessage="1" sqref="J8:J22">
      <formula1>1</formula1>
    </dataValidation>
  </dataValidations>
  <pageMargins left="0.7" right="0.7" top="0.75" bottom="0.75" header="0.3" footer="0.3"/>
  <pageSetup paperSize="9" scale="7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Normal="100" workbookViewId="0">
      <selection activeCell="A7" sqref="A7:J7"/>
    </sheetView>
  </sheetViews>
  <sheetFormatPr defaultRowHeight="15" x14ac:dyDescent="0.25"/>
  <cols>
    <col min="1" max="1" width="5.42578125" customWidth="1"/>
    <col min="2" max="2" width="90.140625" customWidth="1"/>
    <col min="7" max="7" width="11.42578125" bestFit="1" customWidth="1"/>
    <col min="8" max="8" width="10.140625" bestFit="1" customWidth="1"/>
    <col min="9" max="9" width="11.42578125" bestFit="1" customWidth="1"/>
  </cols>
  <sheetData>
    <row r="1" spans="1:12" x14ac:dyDescent="0.25">
      <c r="A1" s="13" t="s">
        <v>44</v>
      </c>
      <c r="B1" s="53"/>
      <c r="C1" s="25"/>
      <c r="D1" s="25"/>
      <c r="E1" s="13"/>
      <c r="F1" s="13"/>
      <c r="G1" s="13"/>
      <c r="H1" s="13"/>
      <c r="I1" s="13"/>
    </row>
    <row r="2" spans="1:12" x14ac:dyDescent="0.25">
      <c r="A2" s="11" t="s">
        <v>109</v>
      </c>
      <c r="B2" s="53"/>
      <c r="C2" s="25"/>
      <c r="D2" s="25"/>
      <c r="E2" s="13"/>
      <c r="F2" s="13"/>
      <c r="G2" s="13"/>
      <c r="H2" s="13"/>
      <c r="I2" s="13"/>
    </row>
    <row r="3" spans="1:12" x14ac:dyDescent="0.25">
      <c r="A3" s="11"/>
      <c r="B3" s="53"/>
      <c r="C3" s="25"/>
      <c r="D3" s="25"/>
      <c r="E3" s="13"/>
      <c r="F3" s="13"/>
      <c r="G3" s="13"/>
      <c r="H3" s="13"/>
      <c r="I3" s="13"/>
    </row>
    <row r="4" spans="1:12" ht="18" x14ac:dyDescent="0.25">
      <c r="A4" s="213" t="s">
        <v>69</v>
      </c>
      <c r="B4" s="213"/>
      <c r="C4" s="213"/>
      <c r="D4" s="213"/>
      <c r="E4" s="213"/>
      <c r="F4" s="213"/>
      <c r="G4" s="213"/>
      <c r="H4" s="213"/>
      <c r="I4" s="213"/>
      <c r="J4" s="213"/>
    </row>
    <row r="5" spans="1:12" ht="36" x14ac:dyDescent="0.25">
      <c r="A5" s="22" t="s">
        <v>45</v>
      </c>
      <c r="B5" s="22" t="s">
        <v>46</v>
      </c>
      <c r="C5" s="22" t="s">
        <v>19</v>
      </c>
      <c r="D5" s="22" t="s">
        <v>47</v>
      </c>
      <c r="E5" s="164" t="s">
        <v>42</v>
      </c>
      <c r="F5" s="164" t="s">
        <v>48</v>
      </c>
      <c r="G5" s="164" t="s">
        <v>49</v>
      </c>
      <c r="H5" s="164" t="s">
        <v>50</v>
      </c>
      <c r="I5" s="164" t="s">
        <v>51</v>
      </c>
      <c r="J5" s="165" t="s">
        <v>43</v>
      </c>
    </row>
    <row r="6" spans="1:12" x14ac:dyDescent="0.25">
      <c r="A6" s="22">
        <v>1</v>
      </c>
      <c r="B6" s="22">
        <v>2</v>
      </c>
      <c r="C6" s="22">
        <v>3</v>
      </c>
      <c r="D6" s="22">
        <v>4</v>
      </c>
      <c r="E6" s="166">
        <v>5</v>
      </c>
      <c r="F6" s="166">
        <v>6</v>
      </c>
      <c r="G6" s="164" t="s">
        <v>52</v>
      </c>
      <c r="H6" s="166" t="s">
        <v>53</v>
      </c>
      <c r="I6" s="166" t="s">
        <v>54</v>
      </c>
      <c r="J6" s="167">
        <v>10</v>
      </c>
    </row>
    <row r="7" spans="1:12" ht="16.5" customHeight="1" x14ac:dyDescent="0.25">
      <c r="A7" s="229" t="s">
        <v>465</v>
      </c>
      <c r="B7" s="230"/>
      <c r="C7" s="230"/>
      <c r="D7" s="230"/>
      <c r="E7" s="230"/>
      <c r="F7" s="230"/>
      <c r="G7" s="230"/>
      <c r="H7" s="230"/>
      <c r="I7" s="230"/>
      <c r="J7" s="231"/>
      <c r="K7" s="39"/>
    </row>
    <row r="8" spans="1:12" x14ac:dyDescent="0.25">
      <c r="A8" s="121" t="s">
        <v>25</v>
      </c>
      <c r="B8" s="144" t="s">
        <v>169</v>
      </c>
      <c r="C8" s="145">
        <v>50</v>
      </c>
      <c r="D8" s="121" t="s">
        <v>369</v>
      </c>
      <c r="E8" s="159"/>
      <c r="F8" s="182"/>
      <c r="G8" s="190">
        <f>C8*ROUND(F8,4)</f>
        <v>0</v>
      </c>
      <c r="H8" s="190">
        <f t="shared" ref="H8" si="0">G8*0.095</f>
        <v>0</v>
      </c>
      <c r="I8" s="191">
        <f t="shared" ref="I8" si="1">G8+H8</f>
        <v>0</v>
      </c>
      <c r="J8" s="160"/>
    </row>
    <row r="9" spans="1:12" ht="25.5" x14ac:dyDescent="0.25">
      <c r="A9" s="121" t="s">
        <v>26</v>
      </c>
      <c r="B9" s="144" t="s">
        <v>168</v>
      </c>
      <c r="C9" s="145">
        <v>50</v>
      </c>
      <c r="D9" s="121" t="s">
        <v>369</v>
      </c>
      <c r="E9" s="159"/>
      <c r="F9" s="182"/>
      <c r="G9" s="190">
        <f t="shared" ref="G9:G14" si="2">C9*ROUND(F9,4)</f>
        <v>0</v>
      </c>
      <c r="H9" s="190">
        <f t="shared" ref="H9:H14" si="3">G9*0.095</f>
        <v>0</v>
      </c>
      <c r="I9" s="191">
        <f t="shared" ref="I9:I14" si="4">G9+H9</f>
        <v>0</v>
      </c>
      <c r="J9" s="160"/>
      <c r="L9" s="141"/>
    </row>
    <row r="10" spans="1:12" x14ac:dyDescent="0.25">
      <c r="A10" s="121" t="s">
        <v>0</v>
      </c>
      <c r="B10" s="144" t="s">
        <v>172</v>
      </c>
      <c r="C10" s="145">
        <v>50</v>
      </c>
      <c r="D10" s="121" t="s">
        <v>369</v>
      </c>
      <c r="E10" s="159"/>
      <c r="F10" s="182"/>
      <c r="G10" s="190">
        <f t="shared" si="2"/>
        <v>0</v>
      </c>
      <c r="H10" s="190">
        <f t="shared" si="3"/>
        <v>0</v>
      </c>
      <c r="I10" s="191">
        <f t="shared" si="4"/>
        <v>0</v>
      </c>
      <c r="J10" s="160"/>
      <c r="L10" s="141"/>
    </row>
    <row r="11" spans="1:12" x14ac:dyDescent="0.25">
      <c r="A11" s="121" t="s">
        <v>1</v>
      </c>
      <c r="B11" s="144" t="s">
        <v>170</v>
      </c>
      <c r="C11" s="145">
        <v>100</v>
      </c>
      <c r="D11" s="121" t="s">
        <v>369</v>
      </c>
      <c r="E11" s="159"/>
      <c r="F11" s="182"/>
      <c r="G11" s="190">
        <f t="shared" si="2"/>
        <v>0</v>
      </c>
      <c r="H11" s="190">
        <f t="shared" si="3"/>
        <v>0</v>
      </c>
      <c r="I11" s="191">
        <f t="shared" si="4"/>
        <v>0</v>
      </c>
      <c r="J11" s="160"/>
      <c r="L11" s="141"/>
    </row>
    <row r="12" spans="1:12" x14ac:dyDescent="0.25">
      <c r="A12" s="121" t="s">
        <v>2</v>
      </c>
      <c r="B12" s="144" t="s">
        <v>171</v>
      </c>
      <c r="C12" s="145">
        <v>50</v>
      </c>
      <c r="D12" s="121" t="s">
        <v>369</v>
      </c>
      <c r="E12" s="159"/>
      <c r="F12" s="182"/>
      <c r="G12" s="190">
        <f t="shared" si="2"/>
        <v>0</v>
      </c>
      <c r="H12" s="190">
        <f t="shared" si="3"/>
        <v>0</v>
      </c>
      <c r="I12" s="191">
        <f t="shared" si="4"/>
        <v>0</v>
      </c>
      <c r="J12" s="160"/>
      <c r="L12" s="141"/>
    </row>
    <row r="13" spans="1:12" x14ac:dyDescent="0.25">
      <c r="A13" s="121" t="s">
        <v>3</v>
      </c>
      <c r="B13" s="144" t="s">
        <v>237</v>
      </c>
      <c r="C13" s="145">
        <v>30</v>
      </c>
      <c r="D13" s="121" t="s">
        <v>369</v>
      </c>
      <c r="E13" s="159"/>
      <c r="F13" s="182"/>
      <c r="G13" s="190">
        <f t="shared" si="2"/>
        <v>0</v>
      </c>
      <c r="H13" s="190">
        <f t="shared" si="3"/>
        <v>0</v>
      </c>
      <c r="I13" s="191">
        <f t="shared" si="4"/>
        <v>0</v>
      </c>
      <c r="J13" s="160"/>
      <c r="L13" s="141"/>
    </row>
    <row r="14" spans="1:12" x14ac:dyDescent="0.25">
      <c r="A14" s="121" t="s">
        <v>4</v>
      </c>
      <c r="B14" s="144" t="s">
        <v>173</v>
      </c>
      <c r="C14" s="145">
        <v>30</v>
      </c>
      <c r="D14" s="121" t="s">
        <v>369</v>
      </c>
      <c r="E14" s="159"/>
      <c r="F14" s="182"/>
      <c r="G14" s="190">
        <f t="shared" si="2"/>
        <v>0</v>
      </c>
      <c r="H14" s="190">
        <f t="shared" si="3"/>
        <v>0</v>
      </c>
      <c r="I14" s="191">
        <f t="shared" si="4"/>
        <v>0</v>
      </c>
      <c r="J14" s="160"/>
      <c r="L14" s="141"/>
    </row>
    <row r="15" spans="1:12" ht="16.5" x14ac:dyDescent="0.3">
      <c r="A15" s="49"/>
      <c r="B15" s="56" t="s">
        <v>67</v>
      </c>
      <c r="C15" s="30" t="s">
        <v>20</v>
      </c>
      <c r="D15" s="31" t="s">
        <v>20</v>
      </c>
      <c r="E15" s="31" t="s">
        <v>20</v>
      </c>
      <c r="F15" s="31" t="s">
        <v>20</v>
      </c>
      <c r="G15" s="186">
        <f>SUM(G8:G14)</f>
        <v>0</v>
      </c>
      <c r="H15" s="187">
        <f>SUM(H8:H14)</f>
        <v>0</v>
      </c>
      <c r="I15" s="192">
        <f>SUM(I8:I14)</f>
        <v>0</v>
      </c>
      <c r="J15" s="200">
        <f>SUM(J8:J14)</f>
        <v>0</v>
      </c>
    </row>
    <row r="16" spans="1:12" x14ac:dyDescent="0.25">
      <c r="A16" s="13"/>
      <c r="B16" s="13"/>
      <c r="C16" s="13"/>
      <c r="D16" s="13"/>
      <c r="E16" s="13"/>
      <c r="F16" s="13"/>
      <c r="G16" s="13"/>
      <c r="H16" s="13"/>
      <c r="I16" s="13"/>
    </row>
    <row r="17" spans="1:10" ht="16.5" x14ac:dyDescent="0.25">
      <c r="A17" s="204" t="s">
        <v>60</v>
      </c>
      <c r="B17" s="204"/>
      <c r="C17" s="204"/>
      <c r="D17" s="204"/>
      <c r="E17" s="204"/>
      <c r="F17" s="204"/>
      <c r="G17" s="204"/>
      <c r="H17" s="204"/>
      <c r="I17" s="204"/>
      <c r="J17" s="204"/>
    </row>
    <row r="18" spans="1:10" ht="33" customHeight="1" x14ac:dyDescent="0.3">
      <c r="A18" s="205" t="s">
        <v>41</v>
      </c>
      <c r="B18" s="205"/>
      <c r="C18" s="205"/>
      <c r="D18" s="205"/>
      <c r="E18" s="205"/>
      <c r="F18" s="205"/>
      <c r="G18" s="205"/>
      <c r="H18" s="205"/>
      <c r="I18" s="205"/>
      <c r="J18" s="205"/>
    </row>
    <row r="19" spans="1:10" ht="16.5" x14ac:dyDescent="0.3">
      <c r="A19" s="205" t="s">
        <v>72</v>
      </c>
      <c r="B19" s="205"/>
      <c r="C19" s="205"/>
      <c r="D19" s="205"/>
      <c r="E19" s="205"/>
      <c r="F19" s="205"/>
      <c r="G19" s="205"/>
      <c r="H19" s="205"/>
      <c r="I19" s="205"/>
      <c r="J19" s="205"/>
    </row>
    <row r="20" spans="1:10" ht="16.5" x14ac:dyDescent="0.3">
      <c r="A20" s="205" t="s">
        <v>79</v>
      </c>
      <c r="B20" s="205"/>
      <c r="C20" s="205"/>
      <c r="D20" s="205"/>
      <c r="E20" s="205"/>
      <c r="F20" s="205"/>
      <c r="G20" s="205"/>
      <c r="H20" s="205"/>
      <c r="I20" s="205"/>
      <c r="J20" s="205"/>
    </row>
    <row r="21" spans="1:10" ht="16.5" x14ac:dyDescent="0.3">
      <c r="A21" s="37" t="s">
        <v>455</v>
      </c>
      <c r="B21" s="10"/>
      <c r="C21" s="66"/>
      <c r="D21" s="67"/>
      <c r="E21" s="65"/>
      <c r="F21" s="65"/>
      <c r="G21" s="65"/>
      <c r="H21" s="65"/>
      <c r="I21" s="65"/>
      <c r="J21" s="37"/>
    </row>
    <row r="22" spans="1:10" ht="16.5" x14ac:dyDescent="0.3">
      <c r="A22" s="37" t="s">
        <v>74</v>
      </c>
      <c r="B22" s="10"/>
      <c r="C22" s="66"/>
      <c r="D22" s="67"/>
      <c r="E22" s="65"/>
      <c r="F22" s="65"/>
      <c r="G22" s="65"/>
      <c r="H22" s="65"/>
      <c r="I22" s="65"/>
      <c r="J22" s="37"/>
    </row>
    <row r="23" spans="1:10" ht="16.5" x14ac:dyDescent="0.3">
      <c r="A23" s="203" t="s">
        <v>453</v>
      </c>
      <c r="B23" s="203"/>
      <c r="C23" s="203"/>
      <c r="D23" s="203"/>
      <c r="E23" s="203"/>
      <c r="F23" s="203"/>
      <c r="G23" s="203"/>
      <c r="H23" s="203"/>
      <c r="I23" s="203"/>
      <c r="J23" s="203"/>
    </row>
    <row r="24" spans="1:10" ht="16.5" x14ac:dyDescent="0.3">
      <c r="A24" s="203" t="s">
        <v>75</v>
      </c>
      <c r="B24" s="203"/>
      <c r="C24" s="203"/>
      <c r="D24" s="203"/>
      <c r="E24" s="203"/>
      <c r="F24" s="203"/>
      <c r="G24" s="203"/>
      <c r="H24" s="203"/>
      <c r="I24" s="203"/>
      <c r="J24" s="37"/>
    </row>
    <row r="25" spans="1:10" ht="32.25" customHeight="1" x14ac:dyDescent="0.3">
      <c r="A25" s="203" t="s">
        <v>80</v>
      </c>
      <c r="B25" s="203"/>
      <c r="C25" s="203"/>
      <c r="D25" s="203"/>
      <c r="E25" s="203"/>
      <c r="F25" s="203"/>
      <c r="G25" s="203"/>
      <c r="H25" s="203"/>
      <c r="I25" s="203"/>
      <c r="J25" s="203"/>
    </row>
  </sheetData>
  <mergeCells count="9">
    <mergeCell ref="A4:J4"/>
    <mergeCell ref="A20:J20"/>
    <mergeCell ref="A24:I24"/>
    <mergeCell ref="A23:J23"/>
    <mergeCell ref="A25:J25"/>
    <mergeCell ref="A7:J7"/>
    <mergeCell ref="A17:J17"/>
    <mergeCell ref="A18:J18"/>
    <mergeCell ref="A19:J19"/>
  </mergeCells>
  <phoneticPr fontId="47" type="noConversion"/>
  <dataValidations count="2">
    <dataValidation type="whole" operator="equal" allowBlank="1" showInputMessage="1" showErrorMessage="1" sqref="J8:J14">
      <formula1>1</formula1>
    </dataValidation>
    <dataValidation type="whole" operator="lessThanOrEqual" allowBlank="1" showInputMessage="1" showErrorMessage="1" sqref="J15">
      <formula1>1</formula1>
    </dataValidation>
  </dataValidations>
  <pageMargins left="0.7" right="0.7" top="0.75" bottom="0.75" header="0.3" footer="0.3"/>
  <pageSetup paperSize="9" scale="75" orientation="landscape" r:id="rId1"/>
  <ignoredErrors>
    <ignoredError sqref="J15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3"/>
  <sheetViews>
    <sheetView zoomScaleNormal="100" workbookViewId="0">
      <selection activeCell="A69" sqref="A69:J69"/>
    </sheetView>
  </sheetViews>
  <sheetFormatPr defaultRowHeight="16.5" x14ac:dyDescent="0.3"/>
  <cols>
    <col min="1" max="1" width="6.5703125" style="114" customWidth="1"/>
    <col min="2" max="2" width="58.7109375" style="114" bestFit="1" customWidth="1"/>
    <col min="3" max="3" width="10.28515625" style="114" customWidth="1"/>
    <col min="4" max="6" width="9.140625" style="114"/>
    <col min="7" max="7" width="14.5703125" style="114" bestFit="1" customWidth="1"/>
    <col min="8" max="8" width="10.42578125" style="114" bestFit="1" customWidth="1"/>
    <col min="9" max="9" width="14.5703125" style="114" bestFit="1" customWidth="1"/>
    <col min="10" max="16384" width="9.140625" style="114"/>
  </cols>
  <sheetData>
    <row r="1" spans="1:10" x14ac:dyDescent="0.3">
      <c r="A1" s="234" t="s">
        <v>81</v>
      </c>
      <c r="B1" s="234"/>
      <c r="C1" s="234"/>
      <c r="D1" s="25"/>
      <c r="E1" s="25"/>
      <c r="F1" s="13"/>
      <c r="G1" s="13"/>
      <c r="H1" s="13"/>
      <c r="I1" s="13"/>
    </row>
    <row r="2" spans="1:10" x14ac:dyDescent="0.3">
      <c r="A2" s="11" t="s">
        <v>114</v>
      </c>
      <c r="B2" s="57"/>
      <c r="C2" s="57"/>
      <c r="D2" s="25"/>
      <c r="E2" s="25"/>
      <c r="F2" s="13"/>
      <c r="G2" s="13"/>
      <c r="H2" s="13"/>
      <c r="I2" s="13"/>
      <c r="J2" s="13"/>
    </row>
    <row r="3" spans="1:10" x14ac:dyDescent="0.3">
      <c r="A3" s="11"/>
      <c r="B3" s="57"/>
      <c r="C3" s="57"/>
      <c r="D3" s="25"/>
      <c r="E3" s="25"/>
      <c r="F3" s="13"/>
      <c r="G3" s="13"/>
      <c r="H3" s="13"/>
      <c r="I3" s="13"/>
      <c r="J3" s="13"/>
    </row>
    <row r="4" spans="1:10" ht="18.75" x14ac:dyDescent="0.3">
      <c r="A4" s="213" t="s">
        <v>342</v>
      </c>
      <c r="B4" s="213"/>
      <c r="C4" s="213"/>
      <c r="D4" s="213"/>
      <c r="E4" s="213"/>
      <c r="F4" s="213"/>
      <c r="G4" s="213"/>
      <c r="H4" s="213"/>
      <c r="I4" s="213"/>
      <c r="J4" s="213"/>
    </row>
    <row r="5" spans="1:10" ht="31.5" customHeight="1" x14ac:dyDescent="0.3">
      <c r="A5" s="76" t="s">
        <v>45</v>
      </c>
      <c r="B5" s="76" t="s">
        <v>46</v>
      </c>
      <c r="C5" s="92" t="s">
        <v>19</v>
      </c>
      <c r="D5" s="92" t="s">
        <v>83</v>
      </c>
      <c r="E5" s="78" t="s">
        <v>42</v>
      </c>
      <c r="F5" s="78" t="s">
        <v>48</v>
      </c>
      <c r="G5" s="78" t="s">
        <v>84</v>
      </c>
      <c r="H5" s="78" t="s">
        <v>63</v>
      </c>
      <c r="I5" s="78" t="s">
        <v>51</v>
      </c>
      <c r="J5" s="78" t="s">
        <v>43</v>
      </c>
    </row>
    <row r="6" spans="1:10" ht="16.5" customHeight="1" x14ac:dyDescent="0.3">
      <c r="A6" s="79">
        <v>1</v>
      </c>
      <c r="B6" s="79">
        <v>2</v>
      </c>
      <c r="C6" s="81">
        <v>3</v>
      </c>
      <c r="D6" s="81">
        <v>4</v>
      </c>
      <c r="E6" s="81">
        <v>5</v>
      </c>
      <c r="F6" s="81">
        <v>6</v>
      </c>
      <c r="G6" s="82" t="s">
        <v>85</v>
      </c>
      <c r="H6" s="81" t="s">
        <v>86</v>
      </c>
      <c r="I6" s="82" t="s">
        <v>87</v>
      </c>
      <c r="J6" s="81">
        <v>10</v>
      </c>
    </row>
    <row r="7" spans="1:10" ht="16.5" customHeight="1" x14ac:dyDescent="0.3">
      <c r="A7" s="232" t="s">
        <v>466</v>
      </c>
      <c r="B7" s="233"/>
      <c r="C7" s="233"/>
      <c r="D7" s="233"/>
      <c r="E7" s="233"/>
      <c r="F7" s="233"/>
      <c r="G7" s="233"/>
      <c r="H7" s="233"/>
      <c r="I7" s="233"/>
      <c r="J7" s="233"/>
    </row>
    <row r="8" spans="1:10" x14ac:dyDescent="0.3">
      <c r="A8" s="83" t="s">
        <v>25</v>
      </c>
      <c r="B8" s="93" t="s">
        <v>238</v>
      </c>
      <c r="C8" s="94">
        <v>560</v>
      </c>
      <c r="D8" s="83" t="s">
        <v>40</v>
      </c>
      <c r="E8" s="87"/>
      <c r="F8" s="179"/>
      <c r="G8" s="142">
        <f>C8*ROUND(F8,4)</f>
        <v>0</v>
      </c>
      <c r="H8" s="142">
        <f t="shared" ref="H8" si="0">G8*0.095</f>
        <v>0</v>
      </c>
      <c r="I8" s="142">
        <f t="shared" ref="I8" si="1">G8+H8</f>
        <v>0</v>
      </c>
      <c r="J8" s="88"/>
    </row>
    <row r="9" spans="1:10" x14ac:dyDescent="0.3">
      <c r="A9" s="83" t="s">
        <v>26</v>
      </c>
      <c r="B9" s="93" t="s">
        <v>239</v>
      </c>
      <c r="C9" s="94">
        <v>840</v>
      </c>
      <c r="D9" s="83" t="s">
        <v>40</v>
      </c>
      <c r="E9" s="87"/>
      <c r="F9" s="179"/>
      <c r="G9" s="142">
        <f t="shared" ref="G9:G67" si="2">C9*ROUND(F9,4)</f>
        <v>0</v>
      </c>
      <c r="H9" s="142">
        <f t="shared" ref="H9:H67" si="3">G9*0.095</f>
        <v>0</v>
      </c>
      <c r="I9" s="142">
        <f t="shared" ref="I9:I67" si="4">G9+H9</f>
        <v>0</v>
      </c>
      <c r="J9" s="88"/>
    </row>
    <row r="10" spans="1:10" x14ac:dyDescent="0.3">
      <c r="A10" s="83" t="s">
        <v>0</v>
      </c>
      <c r="B10" s="93" t="s">
        <v>240</v>
      </c>
      <c r="C10" s="94">
        <v>840</v>
      </c>
      <c r="D10" s="83" t="s">
        <v>40</v>
      </c>
      <c r="E10" s="87"/>
      <c r="F10" s="179"/>
      <c r="G10" s="142">
        <f t="shared" si="2"/>
        <v>0</v>
      </c>
      <c r="H10" s="142">
        <f t="shared" si="3"/>
        <v>0</v>
      </c>
      <c r="I10" s="142">
        <f t="shared" si="4"/>
        <v>0</v>
      </c>
      <c r="J10" s="88"/>
    </row>
    <row r="11" spans="1:10" x14ac:dyDescent="0.3">
      <c r="A11" s="83" t="s">
        <v>1</v>
      </c>
      <c r="B11" s="93" t="s">
        <v>241</v>
      </c>
      <c r="C11" s="94">
        <v>280</v>
      </c>
      <c r="D11" s="83" t="s">
        <v>40</v>
      </c>
      <c r="E11" s="87"/>
      <c r="F11" s="179"/>
      <c r="G11" s="142">
        <f t="shared" si="2"/>
        <v>0</v>
      </c>
      <c r="H11" s="142">
        <f t="shared" si="3"/>
        <v>0</v>
      </c>
      <c r="I11" s="142">
        <f t="shared" si="4"/>
        <v>0</v>
      </c>
      <c r="J11" s="88"/>
    </row>
    <row r="12" spans="1:10" x14ac:dyDescent="0.3">
      <c r="A12" s="83" t="s">
        <v>2</v>
      </c>
      <c r="B12" s="93" t="s">
        <v>242</v>
      </c>
      <c r="C12" s="94">
        <v>500</v>
      </c>
      <c r="D12" s="83" t="s">
        <v>40</v>
      </c>
      <c r="E12" s="87"/>
      <c r="F12" s="179"/>
      <c r="G12" s="142">
        <f t="shared" si="2"/>
        <v>0</v>
      </c>
      <c r="H12" s="142">
        <f t="shared" si="3"/>
        <v>0</v>
      </c>
      <c r="I12" s="142">
        <f t="shared" si="4"/>
        <v>0</v>
      </c>
      <c r="J12" s="88"/>
    </row>
    <row r="13" spans="1:10" x14ac:dyDescent="0.3">
      <c r="A13" s="83" t="s">
        <v>3</v>
      </c>
      <c r="B13" s="93" t="s">
        <v>243</v>
      </c>
      <c r="C13" s="94">
        <v>600</v>
      </c>
      <c r="D13" s="83" t="s">
        <v>40</v>
      </c>
      <c r="E13" s="87"/>
      <c r="F13" s="179"/>
      <c r="G13" s="142">
        <f t="shared" si="2"/>
        <v>0</v>
      </c>
      <c r="H13" s="142">
        <f t="shared" si="3"/>
        <v>0</v>
      </c>
      <c r="I13" s="142">
        <f t="shared" si="4"/>
        <v>0</v>
      </c>
      <c r="J13" s="88"/>
    </row>
    <row r="14" spans="1:10" x14ac:dyDescent="0.3">
      <c r="A14" s="83" t="s">
        <v>4</v>
      </c>
      <c r="B14" s="84" t="s">
        <v>244</v>
      </c>
      <c r="C14" s="85">
        <v>280</v>
      </c>
      <c r="D14" s="83" t="s">
        <v>40</v>
      </c>
      <c r="E14" s="87"/>
      <c r="F14" s="179"/>
      <c r="G14" s="142">
        <f t="shared" si="2"/>
        <v>0</v>
      </c>
      <c r="H14" s="142">
        <f t="shared" si="3"/>
        <v>0</v>
      </c>
      <c r="I14" s="142">
        <f t="shared" si="4"/>
        <v>0</v>
      </c>
      <c r="J14" s="88"/>
    </row>
    <row r="15" spans="1:10" x14ac:dyDescent="0.3">
      <c r="A15" s="83" t="s">
        <v>5</v>
      </c>
      <c r="B15" s="84" t="s">
        <v>245</v>
      </c>
      <c r="C15" s="85">
        <v>280</v>
      </c>
      <c r="D15" s="83" t="s">
        <v>40</v>
      </c>
      <c r="E15" s="87"/>
      <c r="F15" s="179"/>
      <c r="G15" s="142">
        <f t="shared" si="2"/>
        <v>0</v>
      </c>
      <c r="H15" s="142">
        <f t="shared" si="3"/>
        <v>0</v>
      </c>
      <c r="I15" s="142">
        <f t="shared" si="4"/>
        <v>0</v>
      </c>
      <c r="J15" s="88"/>
    </row>
    <row r="16" spans="1:10" x14ac:dyDescent="0.3">
      <c r="A16" s="83" t="s">
        <v>6</v>
      </c>
      <c r="B16" s="84" t="s">
        <v>317</v>
      </c>
      <c r="C16" s="85">
        <v>500</v>
      </c>
      <c r="D16" s="83" t="s">
        <v>40</v>
      </c>
      <c r="E16" s="87"/>
      <c r="F16" s="179"/>
      <c r="G16" s="142">
        <f t="shared" si="2"/>
        <v>0</v>
      </c>
      <c r="H16" s="142">
        <f t="shared" si="3"/>
        <v>0</v>
      </c>
      <c r="I16" s="142">
        <f t="shared" si="4"/>
        <v>0</v>
      </c>
      <c r="J16" s="88"/>
    </row>
    <row r="17" spans="1:10" x14ac:dyDescent="0.3">
      <c r="A17" s="83" t="s">
        <v>7</v>
      </c>
      <c r="B17" s="84" t="s">
        <v>246</v>
      </c>
      <c r="C17" s="85">
        <v>168</v>
      </c>
      <c r="D17" s="83" t="s">
        <v>40</v>
      </c>
      <c r="E17" s="87"/>
      <c r="F17" s="179"/>
      <c r="G17" s="142">
        <f t="shared" si="2"/>
        <v>0</v>
      </c>
      <c r="H17" s="142">
        <f t="shared" si="3"/>
        <v>0</v>
      </c>
      <c r="I17" s="142">
        <f t="shared" si="4"/>
        <v>0</v>
      </c>
      <c r="J17" s="88"/>
    </row>
    <row r="18" spans="1:10" x14ac:dyDescent="0.3">
      <c r="A18" s="83" t="s">
        <v>390</v>
      </c>
      <c r="B18" s="84" t="s">
        <v>247</v>
      </c>
      <c r="C18" s="85">
        <v>280</v>
      </c>
      <c r="D18" s="83" t="s">
        <v>40</v>
      </c>
      <c r="E18" s="87"/>
      <c r="F18" s="179"/>
      <c r="G18" s="142">
        <f t="shared" si="2"/>
        <v>0</v>
      </c>
      <c r="H18" s="142">
        <f t="shared" si="3"/>
        <v>0</v>
      </c>
      <c r="I18" s="142">
        <f t="shared" si="4"/>
        <v>0</v>
      </c>
      <c r="J18" s="88"/>
    </row>
    <row r="19" spans="1:10" x14ac:dyDescent="0.3">
      <c r="A19" s="83" t="s">
        <v>8</v>
      </c>
      <c r="B19" s="84" t="s">
        <v>248</v>
      </c>
      <c r="C19" s="85">
        <v>280</v>
      </c>
      <c r="D19" s="83" t="s">
        <v>40</v>
      </c>
      <c r="E19" s="87"/>
      <c r="F19" s="179"/>
      <c r="G19" s="142">
        <f t="shared" si="2"/>
        <v>0</v>
      </c>
      <c r="H19" s="142">
        <f t="shared" si="3"/>
        <v>0</v>
      </c>
      <c r="I19" s="142">
        <f t="shared" si="4"/>
        <v>0</v>
      </c>
      <c r="J19" s="88"/>
    </row>
    <row r="20" spans="1:10" x14ac:dyDescent="0.3">
      <c r="A20" s="83" t="s">
        <v>391</v>
      </c>
      <c r="B20" s="84" t="s">
        <v>174</v>
      </c>
      <c r="C20" s="85">
        <v>1792</v>
      </c>
      <c r="D20" s="83" t="s">
        <v>175</v>
      </c>
      <c r="E20" s="87"/>
      <c r="F20" s="179"/>
      <c r="G20" s="142">
        <f t="shared" si="2"/>
        <v>0</v>
      </c>
      <c r="H20" s="142">
        <f t="shared" si="3"/>
        <v>0</v>
      </c>
      <c r="I20" s="142">
        <f t="shared" si="4"/>
        <v>0</v>
      </c>
      <c r="J20" s="88"/>
    </row>
    <row r="21" spans="1:10" x14ac:dyDescent="0.3">
      <c r="A21" s="83" t="s">
        <v>392</v>
      </c>
      <c r="B21" s="84" t="s">
        <v>176</v>
      </c>
      <c r="C21" s="85">
        <v>3360</v>
      </c>
      <c r="D21" s="83" t="s">
        <v>175</v>
      </c>
      <c r="E21" s="87"/>
      <c r="F21" s="179"/>
      <c r="G21" s="142">
        <f t="shared" si="2"/>
        <v>0</v>
      </c>
      <c r="H21" s="142">
        <f t="shared" si="3"/>
        <v>0</v>
      </c>
      <c r="I21" s="142">
        <f t="shared" si="4"/>
        <v>0</v>
      </c>
      <c r="J21" s="88"/>
    </row>
    <row r="22" spans="1:10" x14ac:dyDescent="0.3">
      <c r="A22" s="83" t="s">
        <v>9</v>
      </c>
      <c r="B22" s="84" t="s">
        <v>177</v>
      </c>
      <c r="C22" s="85">
        <v>3360</v>
      </c>
      <c r="D22" s="83" t="s">
        <v>175</v>
      </c>
      <c r="E22" s="87"/>
      <c r="F22" s="179"/>
      <c r="G22" s="142">
        <f t="shared" si="2"/>
        <v>0</v>
      </c>
      <c r="H22" s="142">
        <f t="shared" si="3"/>
        <v>0</v>
      </c>
      <c r="I22" s="142">
        <f t="shared" si="4"/>
        <v>0</v>
      </c>
      <c r="J22" s="88"/>
    </row>
    <row r="23" spans="1:10" x14ac:dyDescent="0.3">
      <c r="A23" s="83" t="s">
        <v>10</v>
      </c>
      <c r="B23" s="84" t="s">
        <v>178</v>
      </c>
      <c r="C23" s="85">
        <v>1792</v>
      </c>
      <c r="D23" s="83" t="s">
        <v>175</v>
      </c>
      <c r="E23" s="87"/>
      <c r="F23" s="179"/>
      <c r="G23" s="142">
        <f t="shared" si="2"/>
        <v>0</v>
      </c>
      <c r="H23" s="142">
        <f t="shared" si="3"/>
        <v>0</v>
      </c>
      <c r="I23" s="142">
        <f t="shared" si="4"/>
        <v>0</v>
      </c>
      <c r="J23" s="88"/>
    </row>
    <row r="24" spans="1:10" x14ac:dyDescent="0.3">
      <c r="A24" s="83" t="s">
        <v>393</v>
      </c>
      <c r="B24" s="84" t="s">
        <v>179</v>
      </c>
      <c r="C24" s="85">
        <v>1500</v>
      </c>
      <c r="D24" s="83" t="s">
        <v>175</v>
      </c>
      <c r="E24" s="87"/>
      <c r="F24" s="179"/>
      <c r="G24" s="142">
        <f t="shared" si="2"/>
        <v>0</v>
      </c>
      <c r="H24" s="142">
        <f t="shared" si="3"/>
        <v>0</v>
      </c>
      <c r="I24" s="142">
        <f t="shared" si="4"/>
        <v>0</v>
      </c>
      <c r="J24" s="88"/>
    </row>
    <row r="25" spans="1:10" x14ac:dyDescent="0.3">
      <c r="A25" s="83" t="s">
        <v>11</v>
      </c>
      <c r="B25" s="84" t="s">
        <v>180</v>
      </c>
      <c r="C25" s="85">
        <v>1500</v>
      </c>
      <c r="D25" s="83" t="s">
        <v>175</v>
      </c>
      <c r="E25" s="87"/>
      <c r="F25" s="179"/>
      <c r="G25" s="142">
        <f t="shared" si="2"/>
        <v>0</v>
      </c>
      <c r="H25" s="142">
        <f t="shared" si="3"/>
        <v>0</v>
      </c>
      <c r="I25" s="142">
        <f t="shared" si="4"/>
        <v>0</v>
      </c>
      <c r="J25" s="88"/>
    </row>
    <row r="26" spans="1:10" x14ac:dyDescent="0.3">
      <c r="A26" s="83" t="s">
        <v>394</v>
      </c>
      <c r="B26" s="84" t="s">
        <v>181</v>
      </c>
      <c r="C26" s="85">
        <v>151</v>
      </c>
      <c r="D26" s="83" t="s">
        <v>175</v>
      </c>
      <c r="E26" s="87"/>
      <c r="F26" s="179"/>
      <c r="G26" s="142">
        <f t="shared" si="2"/>
        <v>0</v>
      </c>
      <c r="H26" s="142">
        <f t="shared" si="3"/>
        <v>0</v>
      </c>
      <c r="I26" s="142">
        <f t="shared" si="4"/>
        <v>0</v>
      </c>
      <c r="J26" s="88"/>
    </row>
    <row r="27" spans="1:10" x14ac:dyDescent="0.3">
      <c r="A27" s="83" t="s">
        <v>12</v>
      </c>
      <c r="B27" s="84" t="s">
        <v>182</v>
      </c>
      <c r="C27" s="85">
        <v>151</v>
      </c>
      <c r="D27" s="83" t="s">
        <v>175</v>
      </c>
      <c r="E27" s="87"/>
      <c r="F27" s="179"/>
      <c r="G27" s="142">
        <f t="shared" si="2"/>
        <v>0</v>
      </c>
      <c r="H27" s="142">
        <f t="shared" si="3"/>
        <v>0</v>
      </c>
      <c r="I27" s="142">
        <f t="shared" si="4"/>
        <v>0</v>
      </c>
      <c r="J27" s="88"/>
    </row>
    <row r="28" spans="1:10" x14ac:dyDescent="0.3">
      <c r="A28" s="83" t="s">
        <v>13</v>
      </c>
      <c r="B28" s="84" t="s">
        <v>183</v>
      </c>
      <c r="C28" s="85">
        <v>1400</v>
      </c>
      <c r="D28" s="83" t="s">
        <v>175</v>
      </c>
      <c r="E28" s="87"/>
      <c r="F28" s="179"/>
      <c r="G28" s="142">
        <f t="shared" si="2"/>
        <v>0</v>
      </c>
      <c r="H28" s="142">
        <f t="shared" si="3"/>
        <v>0</v>
      </c>
      <c r="I28" s="142">
        <f t="shared" si="4"/>
        <v>0</v>
      </c>
      <c r="J28" s="88"/>
    </row>
    <row r="29" spans="1:10" x14ac:dyDescent="0.3">
      <c r="A29" s="83" t="s">
        <v>14</v>
      </c>
      <c r="B29" s="84" t="s">
        <v>184</v>
      </c>
      <c r="C29" s="85">
        <v>1400</v>
      </c>
      <c r="D29" s="83" t="s">
        <v>175</v>
      </c>
      <c r="E29" s="87"/>
      <c r="F29" s="179"/>
      <c r="G29" s="142">
        <f t="shared" si="2"/>
        <v>0</v>
      </c>
      <c r="H29" s="142">
        <f t="shared" si="3"/>
        <v>0</v>
      </c>
      <c r="I29" s="142">
        <f t="shared" si="4"/>
        <v>0</v>
      </c>
      <c r="J29" s="88"/>
    </row>
    <row r="30" spans="1:10" x14ac:dyDescent="0.3">
      <c r="A30" s="83" t="s">
        <v>15</v>
      </c>
      <c r="B30" s="84" t="s">
        <v>445</v>
      </c>
      <c r="C30" s="85">
        <v>1792</v>
      </c>
      <c r="D30" s="83" t="s">
        <v>175</v>
      </c>
      <c r="E30" s="87"/>
      <c r="F30" s="179"/>
      <c r="G30" s="142">
        <f t="shared" si="2"/>
        <v>0</v>
      </c>
      <c r="H30" s="142">
        <f t="shared" si="3"/>
        <v>0</v>
      </c>
      <c r="I30" s="142">
        <f t="shared" si="4"/>
        <v>0</v>
      </c>
      <c r="J30" s="88"/>
    </row>
    <row r="31" spans="1:10" x14ac:dyDescent="0.3">
      <c r="A31" s="83" t="s">
        <v>16</v>
      </c>
      <c r="B31" s="84" t="s">
        <v>185</v>
      </c>
      <c r="C31" s="85">
        <v>1792</v>
      </c>
      <c r="D31" s="83" t="s">
        <v>175</v>
      </c>
      <c r="E31" s="87"/>
      <c r="F31" s="179"/>
      <c r="G31" s="142">
        <f t="shared" si="2"/>
        <v>0</v>
      </c>
      <c r="H31" s="142">
        <f t="shared" si="3"/>
        <v>0</v>
      </c>
      <c r="I31" s="142">
        <f t="shared" si="4"/>
        <v>0</v>
      </c>
      <c r="J31" s="88"/>
    </row>
    <row r="32" spans="1:10" x14ac:dyDescent="0.3">
      <c r="A32" s="83" t="s">
        <v>17</v>
      </c>
      <c r="B32" s="84" t="s">
        <v>186</v>
      </c>
      <c r="C32" s="85">
        <v>560</v>
      </c>
      <c r="D32" s="83" t="s">
        <v>175</v>
      </c>
      <c r="E32" s="87"/>
      <c r="F32" s="179"/>
      <c r="G32" s="142">
        <f t="shared" si="2"/>
        <v>0</v>
      </c>
      <c r="H32" s="142">
        <f t="shared" si="3"/>
        <v>0</v>
      </c>
      <c r="I32" s="142">
        <f t="shared" si="4"/>
        <v>0</v>
      </c>
      <c r="J32" s="88"/>
    </row>
    <row r="33" spans="1:10" x14ac:dyDescent="0.3">
      <c r="A33" s="83" t="s">
        <v>395</v>
      </c>
      <c r="B33" s="84" t="s">
        <v>187</v>
      </c>
      <c r="C33" s="85">
        <v>840</v>
      </c>
      <c r="D33" s="83" t="s">
        <v>175</v>
      </c>
      <c r="E33" s="87"/>
      <c r="F33" s="179"/>
      <c r="G33" s="142">
        <f t="shared" si="2"/>
        <v>0</v>
      </c>
      <c r="H33" s="142">
        <f t="shared" si="3"/>
        <v>0</v>
      </c>
      <c r="I33" s="142">
        <f t="shared" si="4"/>
        <v>0</v>
      </c>
      <c r="J33" s="88"/>
    </row>
    <row r="34" spans="1:10" x14ac:dyDescent="0.3">
      <c r="A34" s="83" t="s">
        <v>18</v>
      </c>
      <c r="B34" s="84" t="s">
        <v>188</v>
      </c>
      <c r="C34" s="85">
        <v>840</v>
      </c>
      <c r="D34" s="83" t="s">
        <v>175</v>
      </c>
      <c r="E34" s="87"/>
      <c r="F34" s="179"/>
      <c r="G34" s="142">
        <f t="shared" si="2"/>
        <v>0</v>
      </c>
      <c r="H34" s="142">
        <f t="shared" si="3"/>
        <v>0</v>
      </c>
      <c r="I34" s="142">
        <f t="shared" si="4"/>
        <v>0</v>
      </c>
      <c r="J34" s="88"/>
    </row>
    <row r="35" spans="1:10" x14ac:dyDescent="0.3">
      <c r="A35" s="83" t="s">
        <v>396</v>
      </c>
      <c r="B35" s="84" t="s">
        <v>189</v>
      </c>
      <c r="C35" s="85">
        <v>500</v>
      </c>
      <c r="D35" s="83" t="s">
        <v>175</v>
      </c>
      <c r="E35" s="87"/>
      <c r="F35" s="179"/>
      <c r="G35" s="142">
        <f t="shared" si="2"/>
        <v>0</v>
      </c>
      <c r="H35" s="142">
        <f t="shared" si="3"/>
        <v>0</v>
      </c>
      <c r="I35" s="142">
        <f t="shared" si="4"/>
        <v>0</v>
      </c>
      <c r="J35" s="88"/>
    </row>
    <row r="36" spans="1:10" x14ac:dyDescent="0.3">
      <c r="A36" s="83" t="s">
        <v>397</v>
      </c>
      <c r="B36" s="84" t="s">
        <v>190</v>
      </c>
      <c r="C36" s="85">
        <v>500</v>
      </c>
      <c r="D36" s="83" t="s">
        <v>175</v>
      </c>
      <c r="E36" s="87"/>
      <c r="F36" s="179"/>
      <c r="G36" s="142">
        <f t="shared" si="2"/>
        <v>0</v>
      </c>
      <c r="H36" s="142">
        <f t="shared" si="3"/>
        <v>0</v>
      </c>
      <c r="I36" s="142">
        <f t="shared" si="4"/>
        <v>0</v>
      </c>
      <c r="J36" s="88"/>
    </row>
    <row r="37" spans="1:10" x14ac:dyDescent="0.3">
      <c r="A37" s="83" t="s">
        <v>398</v>
      </c>
      <c r="B37" s="84" t="s">
        <v>456</v>
      </c>
      <c r="C37" s="85">
        <v>2000</v>
      </c>
      <c r="D37" s="83" t="s">
        <v>175</v>
      </c>
      <c r="E37" s="87"/>
      <c r="F37" s="179"/>
      <c r="G37" s="142">
        <f t="shared" si="2"/>
        <v>0</v>
      </c>
      <c r="H37" s="142">
        <f t="shared" si="3"/>
        <v>0</v>
      </c>
      <c r="I37" s="142">
        <f t="shared" si="4"/>
        <v>0</v>
      </c>
      <c r="J37" s="88"/>
    </row>
    <row r="38" spans="1:10" x14ac:dyDescent="0.3">
      <c r="A38" s="83" t="s">
        <v>399</v>
      </c>
      <c r="B38" s="84" t="s">
        <v>191</v>
      </c>
      <c r="C38" s="85">
        <v>2000</v>
      </c>
      <c r="D38" s="83" t="s">
        <v>175</v>
      </c>
      <c r="E38" s="87"/>
      <c r="F38" s="179"/>
      <c r="G38" s="142">
        <f t="shared" si="2"/>
        <v>0</v>
      </c>
      <c r="H38" s="142">
        <f t="shared" si="3"/>
        <v>0</v>
      </c>
      <c r="I38" s="142">
        <f t="shared" si="4"/>
        <v>0</v>
      </c>
      <c r="J38" s="88"/>
    </row>
    <row r="39" spans="1:10" x14ac:dyDescent="0.3">
      <c r="A39" s="83" t="s">
        <v>400</v>
      </c>
      <c r="B39" s="84" t="s">
        <v>249</v>
      </c>
      <c r="C39" s="85">
        <v>500</v>
      </c>
      <c r="D39" s="83" t="s">
        <v>175</v>
      </c>
      <c r="E39" s="87"/>
      <c r="F39" s="179"/>
      <c r="G39" s="142">
        <f t="shared" si="2"/>
        <v>0</v>
      </c>
      <c r="H39" s="142">
        <f t="shared" si="3"/>
        <v>0</v>
      </c>
      <c r="I39" s="142">
        <f t="shared" si="4"/>
        <v>0</v>
      </c>
      <c r="J39" s="88"/>
    </row>
    <row r="40" spans="1:10" x14ac:dyDescent="0.3">
      <c r="A40" s="83" t="s">
        <v>401</v>
      </c>
      <c r="B40" s="84" t="s">
        <v>250</v>
      </c>
      <c r="C40" s="85">
        <v>500</v>
      </c>
      <c r="D40" s="83" t="s">
        <v>175</v>
      </c>
      <c r="E40" s="87"/>
      <c r="F40" s="179"/>
      <c r="G40" s="142">
        <f t="shared" si="2"/>
        <v>0</v>
      </c>
      <c r="H40" s="142">
        <f t="shared" si="3"/>
        <v>0</v>
      </c>
      <c r="I40" s="142">
        <f t="shared" si="4"/>
        <v>0</v>
      </c>
      <c r="J40" s="88"/>
    </row>
    <row r="41" spans="1:10" x14ac:dyDescent="0.3">
      <c r="A41" s="83" t="s">
        <v>21</v>
      </c>
      <c r="B41" s="84" t="s">
        <v>251</v>
      </c>
      <c r="C41" s="85">
        <v>112</v>
      </c>
      <c r="D41" s="83" t="s">
        <v>175</v>
      </c>
      <c r="E41" s="87"/>
      <c r="F41" s="179"/>
      <c r="G41" s="142">
        <f t="shared" si="2"/>
        <v>0</v>
      </c>
      <c r="H41" s="142">
        <f t="shared" si="3"/>
        <v>0</v>
      </c>
      <c r="I41" s="142">
        <f t="shared" si="4"/>
        <v>0</v>
      </c>
      <c r="J41" s="88"/>
    </row>
    <row r="42" spans="1:10" x14ac:dyDescent="0.3">
      <c r="A42" s="83" t="s">
        <v>402</v>
      </c>
      <c r="B42" s="84" t="s">
        <v>252</v>
      </c>
      <c r="C42" s="85">
        <v>112</v>
      </c>
      <c r="D42" s="83" t="s">
        <v>175</v>
      </c>
      <c r="E42" s="87"/>
      <c r="F42" s="179"/>
      <c r="G42" s="142">
        <f t="shared" si="2"/>
        <v>0</v>
      </c>
      <c r="H42" s="142">
        <f t="shared" si="3"/>
        <v>0</v>
      </c>
      <c r="I42" s="142">
        <f t="shared" si="4"/>
        <v>0</v>
      </c>
      <c r="J42" s="88"/>
    </row>
    <row r="43" spans="1:10" x14ac:dyDescent="0.3">
      <c r="A43" s="83" t="s">
        <v>403</v>
      </c>
      <c r="B43" s="84" t="s">
        <v>253</v>
      </c>
      <c r="C43" s="85">
        <v>168</v>
      </c>
      <c r="D43" s="83" t="s">
        <v>175</v>
      </c>
      <c r="E43" s="87"/>
      <c r="F43" s="179"/>
      <c r="G43" s="142">
        <f t="shared" si="2"/>
        <v>0</v>
      </c>
      <c r="H43" s="142">
        <f t="shared" si="3"/>
        <v>0</v>
      </c>
      <c r="I43" s="142">
        <f t="shared" si="4"/>
        <v>0</v>
      </c>
      <c r="J43" s="88"/>
    </row>
    <row r="44" spans="1:10" x14ac:dyDescent="0.3">
      <c r="A44" s="83" t="s">
        <v>404</v>
      </c>
      <c r="B44" s="84" t="s">
        <v>192</v>
      </c>
      <c r="C44" s="85">
        <v>112</v>
      </c>
      <c r="D44" s="83" t="s">
        <v>175</v>
      </c>
      <c r="E44" s="87"/>
      <c r="F44" s="179"/>
      <c r="G44" s="142">
        <f t="shared" si="2"/>
        <v>0</v>
      </c>
      <c r="H44" s="142">
        <f t="shared" si="3"/>
        <v>0</v>
      </c>
      <c r="I44" s="142">
        <f t="shared" si="4"/>
        <v>0</v>
      </c>
      <c r="J44" s="88"/>
    </row>
    <row r="45" spans="1:10" x14ac:dyDescent="0.3">
      <c r="A45" s="83" t="s">
        <v>405</v>
      </c>
      <c r="B45" s="84" t="s">
        <v>193</v>
      </c>
      <c r="C45" s="85">
        <v>112</v>
      </c>
      <c r="D45" s="83" t="s">
        <v>175</v>
      </c>
      <c r="E45" s="87"/>
      <c r="F45" s="179"/>
      <c r="G45" s="142">
        <f t="shared" si="2"/>
        <v>0</v>
      </c>
      <c r="H45" s="142">
        <f t="shared" si="3"/>
        <v>0</v>
      </c>
      <c r="I45" s="142">
        <f t="shared" si="4"/>
        <v>0</v>
      </c>
      <c r="J45" s="88"/>
    </row>
    <row r="46" spans="1:10" x14ac:dyDescent="0.3">
      <c r="A46" s="83" t="s">
        <v>406</v>
      </c>
      <c r="B46" s="84" t="s">
        <v>194</v>
      </c>
      <c r="C46" s="85">
        <v>500</v>
      </c>
      <c r="D46" s="83" t="s">
        <v>175</v>
      </c>
      <c r="E46" s="87"/>
      <c r="F46" s="179"/>
      <c r="G46" s="142">
        <f t="shared" si="2"/>
        <v>0</v>
      </c>
      <c r="H46" s="142">
        <f t="shared" si="3"/>
        <v>0</v>
      </c>
      <c r="I46" s="142">
        <f t="shared" si="4"/>
        <v>0</v>
      </c>
      <c r="J46" s="88"/>
    </row>
    <row r="47" spans="1:10" x14ac:dyDescent="0.3">
      <c r="A47" s="83" t="s">
        <v>22</v>
      </c>
      <c r="B47" s="84" t="s">
        <v>195</v>
      </c>
      <c r="C47" s="85">
        <v>500</v>
      </c>
      <c r="D47" s="83" t="s">
        <v>175</v>
      </c>
      <c r="E47" s="87"/>
      <c r="F47" s="179"/>
      <c r="G47" s="142">
        <f t="shared" si="2"/>
        <v>0</v>
      </c>
      <c r="H47" s="142">
        <f t="shared" si="3"/>
        <v>0</v>
      </c>
      <c r="I47" s="142">
        <f t="shared" si="4"/>
        <v>0</v>
      </c>
      <c r="J47" s="88"/>
    </row>
    <row r="48" spans="1:10" x14ac:dyDescent="0.3">
      <c r="A48" s="83" t="s">
        <v>23</v>
      </c>
      <c r="B48" s="84" t="s">
        <v>254</v>
      </c>
      <c r="C48" s="85">
        <v>500</v>
      </c>
      <c r="D48" s="83" t="s">
        <v>175</v>
      </c>
      <c r="E48" s="87"/>
      <c r="F48" s="179"/>
      <c r="G48" s="142">
        <f t="shared" si="2"/>
        <v>0</v>
      </c>
      <c r="H48" s="142">
        <f t="shared" si="3"/>
        <v>0</v>
      </c>
      <c r="I48" s="142">
        <f t="shared" si="4"/>
        <v>0</v>
      </c>
      <c r="J48" s="88"/>
    </row>
    <row r="49" spans="1:10" x14ac:dyDescent="0.3">
      <c r="A49" s="83" t="s">
        <v>24</v>
      </c>
      <c r="B49" s="84" t="s">
        <v>441</v>
      </c>
      <c r="C49" s="85">
        <v>500</v>
      </c>
      <c r="D49" s="83" t="s">
        <v>175</v>
      </c>
      <c r="E49" s="87"/>
      <c r="F49" s="179"/>
      <c r="G49" s="142">
        <f t="shared" si="2"/>
        <v>0</v>
      </c>
      <c r="H49" s="142">
        <f t="shared" si="3"/>
        <v>0</v>
      </c>
      <c r="I49" s="142">
        <f t="shared" si="4"/>
        <v>0</v>
      </c>
      <c r="J49" s="88"/>
    </row>
    <row r="50" spans="1:10" x14ac:dyDescent="0.3">
      <c r="A50" s="83" t="s">
        <v>27</v>
      </c>
      <c r="B50" s="84" t="s">
        <v>442</v>
      </c>
      <c r="C50" s="85">
        <v>500</v>
      </c>
      <c r="D50" s="83" t="s">
        <v>175</v>
      </c>
      <c r="E50" s="87"/>
      <c r="F50" s="179"/>
      <c r="G50" s="142">
        <f t="shared" si="2"/>
        <v>0</v>
      </c>
      <c r="H50" s="142">
        <f t="shared" si="3"/>
        <v>0</v>
      </c>
      <c r="I50" s="142">
        <f t="shared" si="4"/>
        <v>0</v>
      </c>
      <c r="J50" s="88"/>
    </row>
    <row r="51" spans="1:10" x14ac:dyDescent="0.3">
      <c r="A51" s="83" t="s">
        <v>28</v>
      </c>
      <c r="B51" s="84" t="s">
        <v>443</v>
      </c>
      <c r="C51" s="85">
        <v>500</v>
      </c>
      <c r="D51" s="83" t="s">
        <v>175</v>
      </c>
      <c r="E51" s="87"/>
      <c r="F51" s="179"/>
      <c r="G51" s="142">
        <f t="shared" si="2"/>
        <v>0</v>
      </c>
      <c r="H51" s="142">
        <f t="shared" si="3"/>
        <v>0</v>
      </c>
      <c r="I51" s="142">
        <f t="shared" si="4"/>
        <v>0</v>
      </c>
      <c r="J51" s="88"/>
    </row>
    <row r="52" spans="1:10" x14ac:dyDescent="0.3">
      <c r="A52" s="83" t="s">
        <v>29</v>
      </c>
      <c r="B52" s="84" t="s">
        <v>444</v>
      </c>
      <c r="C52" s="85">
        <v>500</v>
      </c>
      <c r="D52" s="83" t="s">
        <v>175</v>
      </c>
      <c r="E52" s="87"/>
      <c r="F52" s="179"/>
      <c r="G52" s="142">
        <f t="shared" si="2"/>
        <v>0</v>
      </c>
      <c r="H52" s="142">
        <f t="shared" si="3"/>
        <v>0</v>
      </c>
      <c r="I52" s="142">
        <f t="shared" si="4"/>
        <v>0</v>
      </c>
      <c r="J52" s="88"/>
    </row>
    <row r="53" spans="1:10" x14ac:dyDescent="0.3">
      <c r="A53" s="83" t="s">
        <v>408</v>
      </c>
      <c r="B53" s="84" t="s">
        <v>439</v>
      </c>
      <c r="C53" s="85">
        <v>187</v>
      </c>
      <c r="D53" s="83" t="s">
        <v>175</v>
      </c>
      <c r="E53" s="87"/>
      <c r="F53" s="179"/>
      <c r="G53" s="142">
        <f t="shared" si="2"/>
        <v>0</v>
      </c>
      <c r="H53" s="142">
        <f t="shared" si="3"/>
        <v>0</v>
      </c>
      <c r="I53" s="142">
        <f t="shared" si="4"/>
        <v>0</v>
      </c>
      <c r="J53" s="88"/>
    </row>
    <row r="54" spans="1:10" x14ac:dyDescent="0.3">
      <c r="A54" s="83" t="s">
        <v>30</v>
      </c>
      <c r="B54" s="84" t="s">
        <v>457</v>
      </c>
      <c r="C54" s="85">
        <v>100</v>
      </c>
      <c r="D54" s="83" t="s">
        <v>40</v>
      </c>
      <c r="E54" s="87"/>
      <c r="F54" s="179"/>
      <c r="G54" s="142">
        <f t="shared" si="2"/>
        <v>0</v>
      </c>
      <c r="H54" s="142">
        <f t="shared" si="3"/>
        <v>0</v>
      </c>
      <c r="I54" s="142">
        <f t="shared" si="4"/>
        <v>0</v>
      </c>
      <c r="J54" s="88"/>
    </row>
    <row r="55" spans="1:10" x14ac:dyDescent="0.3">
      <c r="A55" s="83" t="s">
        <v>409</v>
      </c>
      <c r="B55" s="84" t="s">
        <v>440</v>
      </c>
      <c r="C55" s="85">
        <v>60</v>
      </c>
      <c r="D55" s="83" t="s">
        <v>40</v>
      </c>
      <c r="E55" s="87"/>
      <c r="F55" s="179"/>
      <c r="G55" s="142">
        <f t="shared" si="2"/>
        <v>0</v>
      </c>
      <c r="H55" s="142">
        <f t="shared" si="3"/>
        <v>0</v>
      </c>
      <c r="I55" s="142">
        <f t="shared" si="4"/>
        <v>0</v>
      </c>
      <c r="J55" s="88"/>
    </row>
    <row r="56" spans="1:10" x14ac:dyDescent="0.3">
      <c r="A56" s="83" t="s">
        <v>31</v>
      </c>
      <c r="B56" s="84" t="s">
        <v>196</v>
      </c>
      <c r="C56" s="85">
        <v>187</v>
      </c>
      <c r="D56" s="83" t="s">
        <v>175</v>
      </c>
      <c r="E56" s="87"/>
      <c r="F56" s="179"/>
      <c r="G56" s="142">
        <f t="shared" si="2"/>
        <v>0</v>
      </c>
      <c r="H56" s="142">
        <f t="shared" si="3"/>
        <v>0</v>
      </c>
      <c r="I56" s="142">
        <f t="shared" si="4"/>
        <v>0</v>
      </c>
      <c r="J56" s="88"/>
    </row>
    <row r="57" spans="1:10" x14ac:dyDescent="0.3">
      <c r="A57" s="83" t="s">
        <v>32</v>
      </c>
      <c r="B57" s="84" t="s">
        <v>255</v>
      </c>
      <c r="C57" s="85">
        <v>896</v>
      </c>
      <c r="D57" s="83" t="s">
        <v>175</v>
      </c>
      <c r="E57" s="87"/>
      <c r="F57" s="179"/>
      <c r="G57" s="142">
        <f t="shared" si="2"/>
        <v>0</v>
      </c>
      <c r="H57" s="142">
        <f t="shared" si="3"/>
        <v>0</v>
      </c>
      <c r="I57" s="142">
        <f t="shared" si="4"/>
        <v>0</v>
      </c>
      <c r="J57" s="88"/>
    </row>
    <row r="58" spans="1:10" x14ac:dyDescent="0.3">
      <c r="A58" s="83" t="s">
        <v>33</v>
      </c>
      <c r="B58" s="84" t="s">
        <v>256</v>
      </c>
      <c r="C58" s="85">
        <v>3360</v>
      </c>
      <c r="D58" s="83" t="s">
        <v>175</v>
      </c>
      <c r="E58" s="87"/>
      <c r="F58" s="179"/>
      <c r="G58" s="142">
        <f t="shared" si="2"/>
        <v>0</v>
      </c>
      <c r="H58" s="142">
        <f t="shared" si="3"/>
        <v>0</v>
      </c>
      <c r="I58" s="142">
        <f t="shared" si="4"/>
        <v>0</v>
      </c>
      <c r="J58" s="88"/>
    </row>
    <row r="59" spans="1:10" x14ac:dyDescent="0.3">
      <c r="A59" s="83" t="s">
        <v>410</v>
      </c>
      <c r="B59" s="84" t="s">
        <v>446</v>
      </c>
      <c r="C59" s="85">
        <v>280</v>
      </c>
      <c r="D59" s="83" t="s">
        <v>175</v>
      </c>
      <c r="E59" s="87"/>
      <c r="F59" s="179"/>
      <c r="G59" s="142">
        <f t="shared" si="2"/>
        <v>0</v>
      </c>
      <c r="H59" s="142">
        <f t="shared" si="3"/>
        <v>0</v>
      </c>
      <c r="I59" s="142">
        <f t="shared" si="4"/>
        <v>0</v>
      </c>
      <c r="J59" s="88"/>
    </row>
    <row r="60" spans="1:10" x14ac:dyDescent="0.3">
      <c r="A60" s="83" t="s">
        <v>34</v>
      </c>
      <c r="B60" s="84" t="s">
        <v>447</v>
      </c>
      <c r="C60" s="85">
        <v>168</v>
      </c>
      <c r="D60" s="83" t="s">
        <v>175</v>
      </c>
      <c r="E60" s="87"/>
      <c r="F60" s="179"/>
      <c r="G60" s="142">
        <f t="shared" si="2"/>
        <v>0</v>
      </c>
      <c r="H60" s="142">
        <f t="shared" si="3"/>
        <v>0</v>
      </c>
      <c r="I60" s="142">
        <f t="shared" si="4"/>
        <v>0</v>
      </c>
      <c r="J60" s="88"/>
    </row>
    <row r="61" spans="1:10" x14ac:dyDescent="0.3">
      <c r="A61" s="83" t="s">
        <v>35</v>
      </c>
      <c r="B61" s="84" t="s">
        <v>448</v>
      </c>
      <c r="C61" s="85">
        <v>50</v>
      </c>
      <c r="D61" s="83" t="s">
        <v>40</v>
      </c>
      <c r="E61" s="87"/>
      <c r="F61" s="179"/>
      <c r="G61" s="142">
        <f t="shared" si="2"/>
        <v>0</v>
      </c>
      <c r="H61" s="142">
        <f t="shared" si="3"/>
        <v>0</v>
      </c>
      <c r="I61" s="142">
        <f t="shared" si="4"/>
        <v>0</v>
      </c>
      <c r="J61" s="88"/>
    </row>
    <row r="62" spans="1:10" x14ac:dyDescent="0.3">
      <c r="A62" s="83" t="s">
        <v>36</v>
      </c>
      <c r="B62" s="84" t="s">
        <v>449</v>
      </c>
      <c r="C62" s="85">
        <v>50</v>
      </c>
      <c r="D62" s="83" t="s">
        <v>40</v>
      </c>
      <c r="E62" s="87"/>
      <c r="F62" s="179"/>
      <c r="G62" s="142">
        <f t="shared" si="2"/>
        <v>0</v>
      </c>
      <c r="H62" s="142">
        <f t="shared" si="3"/>
        <v>0</v>
      </c>
      <c r="I62" s="142">
        <f t="shared" si="4"/>
        <v>0</v>
      </c>
      <c r="J62" s="88"/>
    </row>
    <row r="63" spans="1:10" x14ac:dyDescent="0.3">
      <c r="A63" s="83" t="s">
        <v>37</v>
      </c>
      <c r="B63" s="84" t="s">
        <v>459</v>
      </c>
      <c r="C63" s="85">
        <v>50</v>
      </c>
      <c r="D63" s="83" t="s">
        <v>40</v>
      </c>
      <c r="E63" s="87"/>
      <c r="F63" s="179"/>
      <c r="G63" s="142">
        <f t="shared" si="2"/>
        <v>0</v>
      </c>
      <c r="H63" s="142">
        <f t="shared" si="3"/>
        <v>0</v>
      </c>
      <c r="I63" s="142">
        <f t="shared" si="4"/>
        <v>0</v>
      </c>
      <c r="J63" s="88"/>
    </row>
    <row r="64" spans="1:10" x14ac:dyDescent="0.3">
      <c r="A64" s="83" t="s">
        <v>38</v>
      </c>
      <c r="B64" s="84" t="s">
        <v>450</v>
      </c>
      <c r="C64" s="85">
        <v>50</v>
      </c>
      <c r="D64" s="83" t="s">
        <v>40</v>
      </c>
      <c r="E64" s="87"/>
      <c r="F64" s="179"/>
      <c r="G64" s="142">
        <f t="shared" si="2"/>
        <v>0</v>
      </c>
      <c r="H64" s="142">
        <f t="shared" si="3"/>
        <v>0</v>
      </c>
      <c r="I64" s="142">
        <f t="shared" si="4"/>
        <v>0</v>
      </c>
      <c r="J64" s="88"/>
    </row>
    <row r="65" spans="1:10" x14ac:dyDescent="0.3">
      <c r="A65" s="83" t="s">
        <v>39</v>
      </c>
      <c r="B65" s="84" t="s">
        <v>343</v>
      </c>
      <c r="C65" s="85">
        <v>50</v>
      </c>
      <c r="D65" s="83" t="s">
        <v>40</v>
      </c>
      <c r="E65" s="87"/>
      <c r="F65" s="179"/>
      <c r="G65" s="142">
        <f t="shared" si="2"/>
        <v>0</v>
      </c>
      <c r="H65" s="142">
        <f t="shared" si="3"/>
        <v>0</v>
      </c>
      <c r="I65" s="142">
        <f t="shared" si="4"/>
        <v>0</v>
      </c>
      <c r="J65" s="88"/>
    </row>
    <row r="66" spans="1:10" x14ac:dyDescent="0.3">
      <c r="A66" s="83" t="s">
        <v>55</v>
      </c>
      <c r="B66" s="84" t="s">
        <v>197</v>
      </c>
      <c r="C66" s="85">
        <v>840</v>
      </c>
      <c r="D66" s="83" t="s">
        <v>175</v>
      </c>
      <c r="E66" s="87"/>
      <c r="F66" s="179"/>
      <c r="G66" s="142">
        <f t="shared" si="2"/>
        <v>0</v>
      </c>
      <c r="H66" s="142">
        <f t="shared" si="3"/>
        <v>0</v>
      </c>
      <c r="I66" s="142">
        <f t="shared" si="4"/>
        <v>0</v>
      </c>
      <c r="J66" s="88"/>
    </row>
    <row r="67" spans="1:10" x14ac:dyDescent="0.3">
      <c r="A67" s="83" t="s">
        <v>56</v>
      </c>
      <c r="B67" s="84" t="s">
        <v>198</v>
      </c>
      <c r="C67" s="85">
        <v>168</v>
      </c>
      <c r="D67" s="83" t="s">
        <v>175</v>
      </c>
      <c r="E67" s="87"/>
      <c r="F67" s="179"/>
      <c r="G67" s="142">
        <f t="shared" si="2"/>
        <v>0</v>
      </c>
      <c r="H67" s="142">
        <f t="shared" si="3"/>
        <v>0</v>
      </c>
      <c r="I67" s="142">
        <f t="shared" si="4"/>
        <v>0</v>
      </c>
      <c r="J67" s="88"/>
    </row>
    <row r="68" spans="1:10" x14ac:dyDescent="0.3">
      <c r="A68" s="83"/>
      <c r="B68" s="135" t="s">
        <v>68</v>
      </c>
      <c r="C68" s="136" t="s">
        <v>20</v>
      </c>
      <c r="D68" s="137" t="s">
        <v>20</v>
      </c>
      <c r="E68" s="137" t="s">
        <v>20</v>
      </c>
      <c r="F68" s="137" t="s">
        <v>20</v>
      </c>
      <c r="G68" s="193">
        <f>SUM(G8:G67)</f>
        <v>0</v>
      </c>
      <c r="H68" s="193">
        <f>SUM(H8:H67)</f>
        <v>0</v>
      </c>
      <c r="I68" s="193">
        <f>SUM(I8:I67)</f>
        <v>0</v>
      </c>
      <c r="J68" s="138">
        <f>SUM(J8:J67)</f>
        <v>0</v>
      </c>
    </row>
    <row r="69" spans="1:10" ht="15" customHeight="1" x14ac:dyDescent="0.3">
      <c r="A69" s="232" t="s">
        <v>467</v>
      </c>
      <c r="B69" s="233"/>
      <c r="C69" s="233"/>
      <c r="D69" s="233"/>
      <c r="E69" s="233"/>
      <c r="F69" s="233"/>
      <c r="G69" s="233"/>
      <c r="H69" s="233"/>
      <c r="I69" s="233"/>
      <c r="J69" s="233"/>
    </row>
    <row r="70" spans="1:10" x14ac:dyDescent="0.3">
      <c r="A70" s="83" t="s">
        <v>25</v>
      </c>
      <c r="B70" s="84" t="s">
        <v>199</v>
      </c>
      <c r="C70" s="85">
        <v>168</v>
      </c>
      <c r="D70" s="83" t="s">
        <v>175</v>
      </c>
      <c r="E70" s="87"/>
      <c r="F70" s="179"/>
      <c r="G70" s="142">
        <f>C70*ROUND(F70,4)</f>
        <v>0</v>
      </c>
      <c r="H70" s="142">
        <f t="shared" ref="H70" si="5">G70*0.095</f>
        <v>0</v>
      </c>
      <c r="I70" s="142">
        <f t="shared" ref="I70" si="6">G70+H70</f>
        <v>0</v>
      </c>
      <c r="J70" s="88"/>
    </row>
    <row r="71" spans="1:10" x14ac:dyDescent="0.3">
      <c r="A71" s="83" t="s">
        <v>26</v>
      </c>
      <c r="B71" s="84" t="s">
        <v>200</v>
      </c>
      <c r="C71" s="85">
        <v>560</v>
      </c>
      <c r="D71" s="83" t="s">
        <v>175</v>
      </c>
      <c r="E71" s="87"/>
      <c r="F71" s="179"/>
      <c r="G71" s="142">
        <f t="shared" ref="G71:G103" si="7">C71*ROUND(F71,4)</f>
        <v>0</v>
      </c>
      <c r="H71" s="142">
        <f t="shared" ref="H71:H103" si="8">G71*0.095</f>
        <v>0</v>
      </c>
      <c r="I71" s="142">
        <f t="shared" ref="I71:I103" si="9">G71+H71</f>
        <v>0</v>
      </c>
      <c r="J71" s="88"/>
    </row>
    <row r="72" spans="1:10" x14ac:dyDescent="0.3">
      <c r="A72" s="83" t="s">
        <v>0</v>
      </c>
      <c r="B72" s="84" t="s">
        <v>344</v>
      </c>
      <c r="C72" s="85">
        <v>6</v>
      </c>
      <c r="D72" s="83" t="s">
        <v>175</v>
      </c>
      <c r="E72" s="87"/>
      <c r="F72" s="179"/>
      <c r="G72" s="142">
        <f t="shared" si="7"/>
        <v>0</v>
      </c>
      <c r="H72" s="142">
        <f t="shared" si="8"/>
        <v>0</v>
      </c>
      <c r="I72" s="142">
        <f t="shared" si="9"/>
        <v>0</v>
      </c>
      <c r="J72" s="88"/>
    </row>
    <row r="73" spans="1:10" x14ac:dyDescent="0.3">
      <c r="A73" s="83" t="s">
        <v>1</v>
      </c>
      <c r="B73" s="84" t="s">
        <v>257</v>
      </c>
      <c r="C73" s="85">
        <v>448</v>
      </c>
      <c r="D73" s="83" t="s">
        <v>175</v>
      </c>
      <c r="E73" s="87"/>
      <c r="F73" s="179"/>
      <c r="G73" s="142">
        <f t="shared" si="7"/>
        <v>0</v>
      </c>
      <c r="H73" s="142">
        <f t="shared" si="8"/>
        <v>0</v>
      </c>
      <c r="I73" s="142">
        <f t="shared" si="9"/>
        <v>0</v>
      </c>
      <c r="J73" s="88"/>
    </row>
    <row r="74" spans="1:10" x14ac:dyDescent="0.3">
      <c r="A74" s="83" t="s">
        <v>2</v>
      </c>
      <c r="B74" s="84" t="s">
        <v>260</v>
      </c>
      <c r="C74" s="85">
        <v>196</v>
      </c>
      <c r="D74" s="83" t="s">
        <v>175</v>
      </c>
      <c r="E74" s="87"/>
      <c r="F74" s="179"/>
      <c r="G74" s="142">
        <f t="shared" si="7"/>
        <v>0</v>
      </c>
      <c r="H74" s="142">
        <f t="shared" si="8"/>
        <v>0</v>
      </c>
      <c r="I74" s="142">
        <f t="shared" si="9"/>
        <v>0</v>
      </c>
      <c r="J74" s="88"/>
    </row>
    <row r="75" spans="1:10" x14ac:dyDescent="0.3">
      <c r="A75" s="83" t="s">
        <v>3</v>
      </c>
      <c r="B75" s="84" t="s">
        <v>258</v>
      </c>
      <c r="C75" s="85">
        <v>196</v>
      </c>
      <c r="D75" s="83" t="s">
        <v>175</v>
      </c>
      <c r="E75" s="87"/>
      <c r="F75" s="179"/>
      <c r="G75" s="142">
        <f t="shared" si="7"/>
        <v>0</v>
      </c>
      <c r="H75" s="142">
        <f t="shared" si="8"/>
        <v>0</v>
      </c>
      <c r="I75" s="142">
        <f t="shared" si="9"/>
        <v>0</v>
      </c>
      <c r="J75" s="88"/>
    </row>
    <row r="76" spans="1:10" x14ac:dyDescent="0.3">
      <c r="A76" s="83" t="s">
        <v>4</v>
      </c>
      <c r="B76" s="84" t="s">
        <v>259</v>
      </c>
      <c r="C76" s="85">
        <v>196</v>
      </c>
      <c r="D76" s="83" t="s">
        <v>175</v>
      </c>
      <c r="E76" s="87"/>
      <c r="F76" s="179"/>
      <c r="G76" s="142">
        <f t="shared" si="7"/>
        <v>0</v>
      </c>
      <c r="H76" s="142">
        <f t="shared" si="8"/>
        <v>0</v>
      </c>
      <c r="I76" s="142">
        <f t="shared" si="9"/>
        <v>0</v>
      </c>
      <c r="J76" s="88"/>
    </row>
    <row r="77" spans="1:10" x14ac:dyDescent="0.3">
      <c r="A77" s="83" t="s">
        <v>5</v>
      </c>
      <c r="B77" s="84" t="s">
        <v>270</v>
      </c>
      <c r="C77" s="85">
        <v>280</v>
      </c>
      <c r="D77" s="83" t="s">
        <v>175</v>
      </c>
      <c r="E77" s="87"/>
      <c r="F77" s="179"/>
      <c r="G77" s="142">
        <f t="shared" si="7"/>
        <v>0</v>
      </c>
      <c r="H77" s="142">
        <f t="shared" si="8"/>
        <v>0</v>
      </c>
      <c r="I77" s="142">
        <f t="shared" si="9"/>
        <v>0</v>
      </c>
      <c r="J77" s="88"/>
    </row>
    <row r="78" spans="1:10" x14ac:dyDescent="0.3">
      <c r="A78" s="83" t="s">
        <v>6</v>
      </c>
      <c r="B78" s="84" t="s">
        <v>269</v>
      </c>
      <c r="C78" s="85">
        <v>560</v>
      </c>
      <c r="D78" s="83" t="s">
        <v>175</v>
      </c>
      <c r="E78" s="87"/>
      <c r="F78" s="179"/>
      <c r="G78" s="142">
        <f t="shared" si="7"/>
        <v>0</v>
      </c>
      <c r="H78" s="142">
        <f t="shared" si="8"/>
        <v>0</v>
      </c>
      <c r="I78" s="142">
        <f t="shared" si="9"/>
        <v>0</v>
      </c>
      <c r="J78" s="88"/>
    </row>
    <row r="79" spans="1:10" x14ac:dyDescent="0.3">
      <c r="A79" s="83" t="s">
        <v>7</v>
      </c>
      <c r="B79" s="84" t="s">
        <v>266</v>
      </c>
      <c r="C79" s="85">
        <v>1000</v>
      </c>
      <c r="D79" s="83" t="s">
        <v>175</v>
      </c>
      <c r="E79" s="87"/>
      <c r="F79" s="179"/>
      <c r="G79" s="142">
        <f t="shared" si="7"/>
        <v>0</v>
      </c>
      <c r="H79" s="142">
        <f t="shared" si="8"/>
        <v>0</v>
      </c>
      <c r="I79" s="142">
        <f t="shared" si="9"/>
        <v>0</v>
      </c>
      <c r="J79" s="88"/>
    </row>
    <row r="80" spans="1:10" x14ac:dyDescent="0.3">
      <c r="A80" s="83" t="s">
        <v>390</v>
      </c>
      <c r="B80" s="84" t="s">
        <v>267</v>
      </c>
      <c r="C80" s="85">
        <v>560</v>
      </c>
      <c r="D80" s="83" t="s">
        <v>175</v>
      </c>
      <c r="E80" s="87"/>
      <c r="F80" s="179"/>
      <c r="G80" s="142">
        <f t="shared" si="7"/>
        <v>0</v>
      </c>
      <c r="H80" s="142">
        <f t="shared" si="8"/>
        <v>0</v>
      </c>
      <c r="I80" s="142">
        <f t="shared" si="9"/>
        <v>0</v>
      </c>
      <c r="J80" s="88"/>
    </row>
    <row r="81" spans="1:10" x14ac:dyDescent="0.3">
      <c r="A81" s="83" t="s">
        <v>8</v>
      </c>
      <c r="B81" s="102" t="s">
        <v>268</v>
      </c>
      <c r="C81" s="88">
        <v>500</v>
      </c>
      <c r="D81" s="101" t="s">
        <v>175</v>
      </c>
      <c r="E81" s="87"/>
      <c r="F81" s="179"/>
      <c r="G81" s="142">
        <f t="shared" si="7"/>
        <v>0</v>
      </c>
      <c r="H81" s="142">
        <f t="shared" si="8"/>
        <v>0</v>
      </c>
      <c r="I81" s="142">
        <f t="shared" si="9"/>
        <v>0</v>
      </c>
      <c r="J81" s="88"/>
    </row>
    <row r="82" spans="1:10" x14ac:dyDescent="0.3">
      <c r="A82" s="83" t="s">
        <v>391</v>
      </c>
      <c r="B82" s="102" t="s">
        <v>201</v>
      </c>
      <c r="C82" s="88">
        <v>560</v>
      </c>
      <c r="D82" s="101" t="s">
        <v>175</v>
      </c>
      <c r="E82" s="87"/>
      <c r="F82" s="179"/>
      <c r="G82" s="142">
        <f t="shared" si="7"/>
        <v>0</v>
      </c>
      <c r="H82" s="142">
        <f t="shared" si="8"/>
        <v>0</v>
      </c>
      <c r="I82" s="142">
        <f t="shared" si="9"/>
        <v>0</v>
      </c>
      <c r="J82" s="88"/>
    </row>
    <row r="83" spans="1:10" x14ac:dyDescent="0.3">
      <c r="A83" s="83" t="s">
        <v>392</v>
      </c>
      <c r="B83" s="89" t="s">
        <v>202</v>
      </c>
      <c r="C83" s="88">
        <v>6.7199999999999989</v>
      </c>
      <c r="D83" s="101" t="s">
        <v>40</v>
      </c>
      <c r="E83" s="87"/>
      <c r="F83" s="179"/>
      <c r="G83" s="142">
        <f t="shared" si="7"/>
        <v>0</v>
      </c>
      <c r="H83" s="142">
        <f t="shared" si="8"/>
        <v>0</v>
      </c>
      <c r="I83" s="142">
        <f t="shared" si="9"/>
        <v>0</v>
      </c>
      <c r="J83" s="88"/>
    </row>
    <row r="84" spans="1:10" x14ac:dyDescent="0.3">
      <c r="A84" s="83" t="s">
        <v>9</v>
      </c>
      <c r="B84" s="89" t="s">
        <v>203</v>
      </c>
      <c r="C84" s="88">
        <v>6.7199999999999989</v>
      </c>
      <c r="D84" s="101" t="s">
        <v>40</v>
      </c>
      <c r="E84" s="87"/>
      <c r="F84" s="179"/>
      <c r="G84" s="142">
        <f t="shared" si="7"/>
        <v>0</v>
      </c>
      <c r="H84" s="142">
        <f t="shared" si="8"/>
        <v>0</v>
      </c>
      <c r="I84" s="142">
        <f t="shared" si="9"/>
        <v>0</v>
      </c>
      <c r="J84" s="88"/>
    </row>
    <row r="85" spans="1:10" x14ac:dyDescent="0.3">
      <c r="A85" s="83" t="s">
        <v>10</v>
      </c>
      <c r="B85" s="89" t="s">
        <v>204</v>
      </c>
      <c r="C85" s="88">
        <v>6.7199999999999989</v>
      </c>
      <c r="D85" s="101" t="s">
        <v>40</v>
      </c>
      <c r="E85" s="87"/>
      <c r="F85" s="179"/>
      <c r="G85" s="142">
        <f t="shared" si="7"/>
        <v>0</v>
      </c>
      <c r="H85" s="142">
        <f t="shared" si="8"/>
        <v>0</v>
      </c>
      <c r="I85" s="142">
        <f t="shared" si="9"/>
        <v>0</v>
      </c>
      <c r="J85" s="88"/>
    </row>
    <row r="86" spans="1:10" x14ac:dyDescent="0.3">
      <c r="A86" s="83" t="s">
        <v>393</v>
      </c>
      <c r="B86" s="89" t="s">
        <v>336</v>
      </c>
      <c r="C86" s="88">
        <v>6.7199999999999989</v>
      </c>
      <c r="D86" s="101" t="s">
        <v>40</v>
      </c>
      <c r="E86" s="87"/>
      <c r="F86" s="179"/>
      <c r="G86" s="142">
        <f t="shared" si="7"/>
        <v>0</v>
      </c>
      <c r="H86" s="142">
        <f t="shared" si="8"/>
        <v>0</v>
      </c>
      <c r="I86" s="142">
        <f t="shared" si="9"/>
        <v>0</v>
      </c>
      <c r="J86" s="88"/>
    </row>
    <row r="87" spans="1:10" x14ac:dyDescent="0.3">
      <c r="A87" s="83" t="s">
        <v>11</v>
      </c>
      <c r="B87" s="102" t="s">
        <v>460</v>
      </c>
      <c r="C87" s="88">
        <v>430</v>
      </c>
      <c r="D87" s="101" t="s">
        <v>175</v>
      </c>
      <c r="E87" s="87"/>
      <c r="F87" s="179"/>
      <c r="G87" s="142">
        <f t="shared" si="7"/>
        <v>0</v>
      </c>
      <c r="H87" s="142">
        <f t="shared" si="8"/>
        <v>0</v>
      </c>
      <c r="I87" s="142">
        <f t="shared" si="9"/>
        <v>0</v>
      </c>
      <c r="J87" s="88"/>
    </row>
    <row r="88" spans="1:10" x14ac:dyDescent="0.3">
      <c r="A88" s="83" t="s">
        <v>394</v>
      </c>
      <c r="B88" s="102" t="s">
        <v>461</v>
      </c>
      <c r="C88" s="88">
        <v>50</v>
      </c>
      <c r="D88" s="101" t="s">
        <v>40</v>
      </c>
      <c r="E88" s="87"/>
      <c r="F88" s="179"/>
      <c r="G88" s="142">
        <f t="shared" si="7"/>
        <v>0</v>
      </c>
      <c r="H88" s="142">
        <f t="shared" si="8"/>
        <v>0</v>
      </c>
      <c r="I88" s="142">
        <f t="shared" si="9"/>
        <v>0</v>
      </c>
      <c r="J88" s="88"/>
    </row>
    <row r="89" spans="1:10" x14ac:dyDescent="0.3">
      <c r="A89" s="83" t="s">
        <v>12</v>
      </c>
      <c r="B89" s="102" t="s">
        <v>316</v>
      </c>
      <c r="C89" s="88">
        <v>50</v>
      </c>
      <c r="D89" s="101" t="s">
        <v>40</v>
      </c>
      <c r="E89" s="87"/>
      <c r="F89" s="179"/>
      <c r="G89" s="142">
        <f t="shared" si="7"/>
        <v>0</v>
      </c>
      <c r="H89" s="142">
        <f t="shared" si="8"/>
        <v>0</v>
      </c>
      <c r="I89" s="142">
        <f t="shared" si="9"/>
        <v>0</v>
      </c>
      <c r="J89" s="88"/>
    </row>
    <row r="90" spans="1:10" x14ac:dyDescent="0.3">
      <c r="A90" s="83" t="s">
        <v>13</v>
      </c>
      <c r="B90" s="102" t="s">
        <v>314</v>
      </c>
      <c r="C90" s="88">
        <v>50</v>
      </c>
      <c r="D90" s="101" t="s">
        <v>40</v>
      </c>
      <c r="E90" s="87"/>
      <c r="F90" s="179"/>
      <c r="G90" s="142">
        <f t="shared" si="7"/>
        <v>0</v>
      </c>
      <c r="H90" s="142">
        <f t="shared" si="8"/>
        <v>0</v>
      </c>
      <c r="I90" s="142">
        <f t="shared" si="9"/>
        <v>0</v>
      </c>
      <c r="J90" s="88"/>
    </row>
    <row r="91" spans="1:10" x14ac:dyDescent="0.3">
      <c r="A91" s="83" t="s">
        <v>14</v>
      </c>
      <c r="B91" s="102" t="s">
        <v>315</v>
      </c>
      <c r="C91" s="88">
        <v>50</v>
      </c>
      <c r="D91" s="101" t="s">
        <v>40</v>
      </c>
      <c r="E91" s="87"/>
      <c r="F91" s="179"/>
      <c r="G91" s="142">
        <f t="shared" si="7"/>
        <v>0</v>
      </c>
      <c r="H91" s="142">
        <f t="shared" si="8"/>
        <v>0</v>
      </c>
      <c r="I91" s="142">
        <f t="shared" si="9"/>
        <v>0</v>
      </c>
      <c r="J91" s="88"/>
    </row>
    <row r="92" spans="1:10" x14ac:dyDescent="0.3">
      <c r="A92" s="83" t="s">
        <v>15</v>
      </c>
      <c r="B92" s="89" t="s">
        <v>337</v>
      </c>
      <c r="C92" s="88">
        <v>50</v>
      </c>
      <c r="D92" s="101" t="s">
        <v>40</v>
      </c>
      <c r="E92" s="87"/>
      <c r="F92" s="179"/>
      <c r="G92" s="142">
        <f t="shared" si="7"/>
        <v>0</v>
      </c>
      <c r="H92" s="142">
        <f t="shared" si="8"/>
        <v>0</v>
      </c>
      <c r="I92" s="142">
        <f t="shared" si="9"/>
        <v>0</v>
      </c>
      <c r="J92" s="88"/>
    </row>
    <row r="93" spans="1:10" x14ac:dyDescent="0.3">
      <c r="A93" s="83" t="s">
        <v>16</v>
      </c>
      <c r="B93" s="89" t="s">
        <v>338</v>
      </c>
      <c r="C93" s="88">
        <v>30</v>
      </c>
      <c r="D93" s="101" t="s">
        <v>40</v>
      </c>
      <c r="E93" s="87"/>
      <c r="F93" s="179"/>
      <c r="G93" s="142">
        <f t="shared" si="7"/>
        <v>0</v>
      </c>
      <c r="H93" s="142">
        <f t="shared" si="8"/>
        <v>0</v>
      </c>
      <c r="I93" s="142">
        <f t="shared" si="9"/>
        <v>0</v>
      </c>
      <c r="J93" s="88"/>
    </row>
    <row r="94" spans="1:10" x14ac:dyDescent="0.3">
      <c r="A94" s="83" t="s">
        <v>17</v>
      </c>
      <c r="B94" s="89" t="s">
        <v>339</v>
      </c>
      <c r="C94" s="88">
        <v>50</v>
      </c>
      <c r="D94" s="101" t="s">
        <v>40</v>
      </c>
      <c r="E94" s="87"/>
      <c r="F94" s="179"/>
      <c r="G94" s="142">
        <f t="shared" si="7"/>
        <v>0</v>
      </c>
      <c r="H94" s="142">
        <f t="shared" si="8"/>
        <v>0</v>
      </c>
      <c r="I94" s="142">
        <f t="shared" si="9"/>
        <v>0</v>
      </c>
      <c r="J94" s="88"/>
    </row>
    <row r="95" spans="1:10" x14ac:dyDescent="0.3">
      <c r="A95" s="83" t="s">
        <v>395</v>
      </c>
      <c r="B95" s="89" t="s">
        <v>346</v>
      </c>
      <c r="C95" s="88">
        <v>50</v>
      </c>
      <c r="D95" s="101" t="s">
        <v>40</v>
      </c>
      <c r="E95" s="87"/>
      <c r="F95" s="179"/>
      <c r="G95" s="142">
        <f t="shared" si="7"/>
        <v>0</v>
      </c>
      <c r="H95" s="142">
        <f t="shared" si="8"/>
        <v>0</v>
      </c>
      <c r="I95" s="142">
        <f t="shared" si="9"/>
        <v>0</v>
      </c>
      <c r="J95" s="88"/>
    </row>
    <row r="96" spans="1:10" x14ac:dyDescent="0.3">
      <c r="A96" s="83" t="s">
        <v>18</v>
      </c>
      <c r="B96" s="89" t="s">
        <v>347</v>
      </c>
      <c r="C96" s="88">
        <v>20</v>
      </c>
      <c r="D96" s="101" t="s">
        <v>40</v>
      </c>
      <c r="E96" s="87"/>
      <c r="F96" s="179"/>
      <c r="G96" s="142">
        <f t="shared" si="7"/>
        <v>0</v>
      </c>
      <c r="H96" s="142">
        <f t="shared" si="8"/>
        <v>0</v>
      </c>
      <c r="I96" s="142">
        <f t="shared" si="9"/>
        <v>0</v>
      </c>
      <c r="J96" s="88"/>
    </row>
    <row r="97" spans="1:10" x14ac:dyDescent="0.3">
      <c r="A97" s="83" t="s">
        <v>396</v>
      </c>
      <c r="B97" s="89" t="s">
        <v>340</v>
      </c>
      <c r="C97" s="88">
        <v>30</v>
      </c>
      <c r="D97" s="101" t="s">
        <v>40</v>
      </c>
      <c r="E97" s="87"/>
      <c r="F97" s="179"/>
      <c r="G97" s="142">
        <f t="shared" si="7"/>
        <v>0</v>
      </c>
      <c r="H97" s="142">
        <f t="shared" si="8"/>
        <v>0</v>
      </c>
      <c r="I97" s="142">
        <f t="shared" si="9"/>
        <v>0</v>
      </c>
      <c r="J97" s="88"/>
    </row>
    <row r="98" spans="1:10" x14ac:dyDescent="0.3">
      <c r="A98" s="83" t="s">
        <v>397</v>
      </c>
      <c r="B98" s="89" t="s">
        <v>341</v>
      </c>
      <c r="C98" s="88">
        <v>30</v>
      </c>
      <c r="D98" s="101" t="s">
        <v>40</v>
      </c>
      <c r="E98" s="87"/>
      <c r="F98" s="179"/>
      <c r="G98" s="142">
        <f t="shared" si="7"/>
        <v>0</v>
      </c>
      <c r="H98" s="142">
        <f t="shared" si="8"/>
        <v>0</v>
      </c>
      <c r="I98" s="142">
        <f t="shared" si="9"/>
        <v>0</v>
      </c>
      <c r="J98" s="88"/>
    </row>
    <row r="99" spans="1:10" x14ac:dyDescent="0.3">
      <c r="A99" s="83" t="s">
        <v>398</v>
      </c>
      <c r="B99" s="89" t="s">
        <v>345</v>
      </c>
      <c r="C99" s="88">
        <v>100</v>
      </c>
      <c r="D99" s="101" t="s">
        <v>175</v>
      </c>
      <c r="E99" s="87"/>
      <c r="F99" s="179"/>
      <c r="G99" s="142">
        <f t="shared" si="7"/>
        <v>0</v>
      </c>
      <c r="H99" s="142">
        <f t="shared" si="8"/>
        <v>0</v>
      </c>
      <c r="I99" s="142">
        <f t="shared" si="9"/>
        <v>0</v>
      </c>
      <c r="J99" s="88"/>
    </row>
    <row r="100" spans="1:10" x14ac:dyDescent="0.3">
      <c r="A100" s="83" t="s">
        <v>399</v>
      </c>
      <c r="B100" s="89" t="s">
        <v>348</v>
      </c>
      <c r="C100" s="88">
        <v>100</v>
      </c>
      <c r="D100" s="101" t="s">
        <v>40</v>
      </c>
      <c r="E100" s="87"/>
      <c r="F100" s="179"/>
      <c r="G100" s="142">
        <f t="shared" si="7"/>
        <v>0</v>
      </c>
      <c r="H100" s="142">
        <f t="shared" si="8"/>
        <v>0</v>
      </c>
      <c r="I100" s="142">
        <f t="shared" si="9"/>
        <v>0</v>
      </c>
      <c r="J100" s="88"/>
    </row>
    <row r="101" spans="1:10" x14ac:dyDescent="0.3">
      <c r="A101" s="83" t="s">
        <v>400</v>
      </c>
      <c r="B101" s="89" t="s">
        <v>349</v>
      </c>
      <c r="C101" s="88">
        <v>100</v>
      </c>
      <c r="D101" s="101" t="s">
        <v>40</v>
      </c>
      <c r="E101" s="87"/>
      <c r="F101" s="179"/>
      <c r="G101" s="142">
        <f t="shared" si="7"/>
        <v>0</v>
      </c>
      <c r="H101" s="142">
        <f t="shared" si="8"/>
        <v>0</v>
      </c>
      <c r="I101" s="142">
        <f t="shared" si="9"/>
        <v>0</v>
      </c>
      <c r="J101" s="88"/>
    </row>
    <row r="102" spans="1:10" x14ac:dyDescent="0.3">
      <c r="A102" s="83" t="s">
        <v>401</v>
      </c>
      <c r="B102" s="89" t="s">
        <v>350</v>
      </c>
      <c r="C102" s="88">
        <v>100</v>
      </c>
      <c r="D102" s="101" t="s">
        <v>40</v>
      </c>
      <c r="E102" s="87"/>
      <c r="F102" s="179"/>
      <c r="G102" s="142">
        <f t="shared" si="7"/>
        <v>0</v>
      </c>
      <c r="H102" s="142">
        <f t="shared" si="8"/>
        <v>0</v>
      </c>
      <c r="I102" s="142">
        <f t="shared" si="9"/>
        <v>0</v>
      </c>
      <c r="J102" s="88"/>
    </row>
    <row r="103" spans="1:10" x14ac:dyDescent="0.3">
      <c r="A103" s="83" t="s">
        <v>21</v>
      </c>
      <c r="B103" s="102" t="s">
        <v>205</v>
      </c>
      <c r="C103" s="88">
        <v>100</v>
      </c>
      <c r="D103" s="101" t="s">
        <v>175</v>
      </c>
      <c r="E103" s="87"/>
      <c r="F103" s="179"/>
      <c r="G103" s="142">
        <f t="shared" si="7"/>
        <v>0</v>
      </c>
      <c r="H103" s="142">
        <f t="shared" si="8"/>
        <v>0</v>
      </c>
      <c r="I103" s="142">
        <f t="shared" si="9"/>
        <v>0</v>
      </c>
      <c r="J103" s="88"/>
    </row>
    <row r="104" spans="1:10" x14ac:dyDescent="0.3">
      <c r="A104" s="95"/>
      <c r="B104" s="96" t="s">
        <v>468</v>
      </c>
      <c r="C104" s="97" t="s">
        <v>20</v>
      </c>
      <c r="D104" s="97" t="s">
        <v>20</v>
      </c>
      <c r="E104" s="97" t="s">
        <v>20</v>
      </c>
      <c r="F104" s="98" t="s">
        <v>20</v>
      </c>
      <c r="G104" s="194">
        <f>SUM(G70:G103)</f>
        <v>0</v>
      </c>
      <c r="H104" s="194">
        <f t="shared" ref="H104" si="10">SUM(H70:H103)</f>
        <v>0</v>
      </c>
      <c r="I104" s="194">
        <f>SUM(I70:I103)</f>
        <v>0</v>
      </c>
      <c r="J104" s="100">
        <f>SUM(J70:J103)</f>
        <v>0</v>
      </c>
    </row>
    <row r="105" spans="1:10" ht="20.25" customHeight="1" x14ac:dyDescent="0.3">
      <c r="A105" s="204" t="s">
        <v>60</v>
      </c>
      <c r="B105" s="204"/>
      <c r="C105" s="204"/>
      <c r="D105" s="204"/>
      <c r="E105" s="204"/>
      <c r="F105" s="204"/>
      <c r="G105" s="204"/>
      <c r="H105" s="204"/>
      <c r="I105" s="204"/>
      <c r="J105" s="204"/>
    </row>
    <row r="106" spans="1:10" ht="45.75" customHeight="1" x14ac:dyDescent="0.3">
      <c r="A106" s="205" t="s">
        <v>41</v>
      </c>
      <c r="B106" s="205"/>
      <c r="C106" s="205"/>
      <c r="D106" s="205"/>
      <c r="E106" s="205"/>
      <c r="F106" s="205"/>
      <c r="G106" s="205"/>
      <c r="H106" s="205"/>
      <c r="I106" s="205"/>
      <c r="J106" s="205"/>
    </row>
    <row r="107" spans="1:10" ht="21.75" customHeight="1" x14ac:dyDescent="0.3">
      <c r="A107" s="205" t="s">
        <v>72</v>
      </c>
      <c r="B107" s="205"/>
      <c r="C107" s="205"/>
      <c r="D107" s="205"/>
      <c r="E107" s="205"/>
      <c r="F107" s="205"/>
      <c r="G107" s="205"/>
      <c r="H107" s="205"/>
      <c r="I107" s="205"/>
      <c r="J107" s="205"/>
    </row>
    <row r="108" spans="1:10" x14ac:dyDescent="0.3">
      <c r="A108" s="205" t="s">
        <v>79</v>
      </c>
      <c r="B108" s="205"/>
      <c r="C108" s="205"/>
      <c r="D108" s="205"/>
      <c r="E108" s="205"/>
      <c r="F108" s="205"/>
      <c r="G108" s="205"/>
      <c r="H108" s="205"/>
      <c r="I108" s="205"/>
      <c r="J108" s="205"/>
    </row>
    <row r="109" spans="1:10" x14ac:dyDescent="0.3">
      <c r="A109" s="37" t="s">
        <v>452</v>
      </c>
      <c r="B109" s="10"/>
      <c r="C109" s="66"/>
      <c r="D109" s="67"/>
      <c r="E109" s="65"/>
      <c r="F109" s="65"/>
      <c r="G109" s="65"/>
      <c r="H109" s="65"/>
      <c r="I109" s="65"/>
      <c r="J109" s="37"/>
    </row>
    <row r="110" spans="1:10" x14ac:dyDescent="0.3">
      <c r="A110" s="37" t="s">
        <v>74</v>
      </c>
      <c r="B110" s="10"/>
      <c r="C110" s="66"/>
      <c r="D110" s="67"/>
      <c r="E110" s="65"/>
      <c r="F110" s="65"/>
      <c r="G110" s="65"/>
      <c r="H110" s="65"/>
      <c r="I110" s="65"/>
      <c r="J110" s="37"/>
    </row>
    <row r="111" spans="1:10" x14ac:dyDescent="0.3">
      <c r="A111" s="203" t="s">
        <v>453</v>
      </c>
      <c r="B111" s="203"/>
      <c r="C111" s="203"/>
      <c r="D111" s="203"/>
      <c r="E111" s="203"/>
      <c r="F111" s="203"/>
      <c r="G111" s="203"/>
      <c r="H111" s="203"/>
      <c r="I111" s="203"/>
      <c r="J111" s="203"/>
    </row>
    <row r="112" spans="1:10" x14ac:dyDescent="0.3">
      <c r="A112" s="203" t="s">
        <v>75</v>
      </c>
      <c r="B112" s="203"/>
      <c r="C112" s="203"/>
      <c r="D112" s="203"/>
      <c r="E112" s="203"/>
      <c r="F112" s="203"/>
      <c r="G112" s="203"/>
      <c r="H112" s="203"/>
      <c r="I112" s="203"/>
      <c r="J112" s="37"/>
    </row>
    <row r="113" spans="1:10" ht="46.5" customHeight="1" x14ac:dyDescent="0.3">
      <c r="A113" s="203" t="s">
        <v>80</v>
      </c>
      <c r="B113" s="203"/>
      <c r="C113" s="203"/>
      <c r="D113" s="203"/>
      <c r="E113" s="203"/>
      <c r="F113" s="203"/>
      <c r="G113" s="203"/>
      <c r="H113" s="203"/>
      <c r="I113" s="203"/>
      <c r="J113" s="203"/>
    </row>
  </sheetData>
  <mergeCells count="11">
    <mergeCell ref="A112:I112"/>
    <mergeCell ref="A113:J113"/>
    <mergeCell ref="A7:J7"/>
    <mergeCell ref="A4:J4"/>
    <mergeCell ref="A1:C1"/>
    <mergeCell ref="A69:J69"/>
    <mergeCell ref="A105:J105"/>
    <mergeCell ref="A106:J106"/>
    <mergeCell ref="A107:J107"/>
    <mergeCell ref="A108:J108"/>
    <mergeCell ref="A111:J111"/>
  </mergeCells>
  <phoneticPr fontId="47" type="noConversion"/>
  <dataValidations count="2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70:J103 J8:J67">
      <formula1>1</formula1>
    </dataValidation>
    <dataValidation type="whole" operator="lessThanOrEqual" allowBlank="1" showInputMessage="1" showErrorMessage="1" sqref="J68">
      <formula1>1</formula1>
    </dataValidation>
  </dataValidations>
  <pageMargins left="0.7" right="0.7" top="0.75" bottom="0.75" header="0.3" footer="0.3"/>
  <pageSetup paperSize="9" scale="86" fitToHeight="0" orientation="landscape" r:id="rId1"/>
  <ignoredErrors>
    <ignoredError sqref="J68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zoomScaleNormal="100" workbookViewId="0">
      <selection activeCell="A2" sqref="A2"/>
    </sheetView>
  </sheetViews>
  <sheetFormatPr defaultRowHeight="15" x14ac:dyDescent="0.25"/>
  <cols>
    <col min="1" max="1" width="6.140625" customWidth="1"/>
    <col min="2" max="2" width="75.7109375" customWidth="1"/>
    <col min="6" max="6" width="9" bestFit="1" customWidth="1"/>
    <col min="7" max="7" width="10.28515625" bestFit="1" customWidth="1"/>
    <col min="9" max="9" width="10" bestFit="1" customWidth="1"/>
  </cols>
  <sheetData>
    <row r="1" spans="1:12" x14ac:dyDescent="0.25">
      <c r="A1" s="13" t="s">
        <v>44</v>
      </c>
      <c r="B1" s="27"/>
      <c r="C1" s="38"/>
      <c r="D1" s="25"/>
      <c r="E1" s="11"/>
      <c r="F1" s="11"/>
      <c r="G1" s="11"/>
      <c r="H1" s="11"/>
    </row>
    <row r="2" spans="1:12" x14ac:dyDescent="0.25">
      <c r="A2" s="13" t="s">
        <v>109</v>
      </c>
      <c r="B2" s="27"/>
      <c r="C2" s="38"/>
      <c r="D2" s="25"/>
      <c r="E2" s="11"/>
      <c r="F2" s="11"/>
      <c r="G2" s="11"/>
      <c r="H2" s="11"/>
    </row>
    <row r="3" spans="1:12" x14ac:dyDescent="0.25">
      <c r="A3" s="11"/>
      <c r="B3" s="27"/>
      <c r="C3" s="38"/>
      <c r="D3" s="25"/>
      <c r="E3" s="11"/>
      <c r="F3" s="11"/>
      <c r="G3" s="11"/>
      <c r="H3" s="11"/>
      <c r="I3" s="11"/>
    </row>
    <row r="4" spans="1:12" ht="18" x14ac:dyDescent="0.25">
      <c r="A4" s="226" t="s">
        <v>70</v>
      </c>
      <c r="B4" s="226"/>
      <c r="C4" s="226"/>
      <c r="D4" s="226"/>
      <c r="E4" s="226"/>
      <c r="F4" s="226"/>
      <c r="G4" s="226"/>
      <c r="H4" s="226"/>
      <c r="I4" s="226"/>
      <c r="J4" s="226"/>
    </row>
    <row r="5" spans="1:12" ht="45" x14ac:dyDescent="0.25">
      <c r="A5" s="76" t="s">
        <v>45</v>
      </c>
      <c r="B5" s="76" t="s">
        <v>46</v>
      </c>
      <c r="C5" s="92" t="s">
        <v>19</v>
      </c>
      <c r="D5" s="92" t="s">
        <v>411</v>
      </c>
      <c r="E5" s="78" t="s">
        <v>42</v>
      </c>
      <c r="F5" s="78" t="s">
        <v>48</v>
      </c>
      <c r="G5" s="78" t="s">
        <v>49</v>
      </c>
      <c r="H5" s="78" t="s">
        <v>50</v>
      </c>
      <c r="I5" s="78" t="s">
        <v>51</v>
      </c>
      <c r="J5" s="78" t="s">
        <v>43</v>
      </c>
    </row>
    <row r="6" spans="1:12" ht="22.5" x14ac:dyDescent="0.25">
      <c r="A6" s="168">
        <v>1</v>
      </c>
      <c r="B6" s="168">
        <v>2</v>
      </c>
      <c r="C6" s="169">
        <v>3</v>
      </c>
      <c r="D6" s="168">
        <v>4</v>
      </c>
      <c r="E6" s="170">
        <v>5</v>
      </c>
      <c r="F6" s="170">
        <v>6</v>
      </c>
      <c r="G6" s="171" t="s">
        <v>52</v>
      </c>
      <c r="H6" s="170" t="s">
        <v>53</v>
      </c>
      <c r="I6" s="170" t="s">
        <v>54</v>
      </c>
      <c r="J6" s="77">
        <v>10</v>
      </c>
    </row>
    <row r="7" spans="1:12" ht="16.5" customHeight="1" x14ac:dyDescent="0.25">
      <c r="A7" s="235" t="s">
        <v>469</v>
      </c>
      <c r="B7" s="236"/>
      <c r="C7" s="236"/>
      <c r="D7" s="236"/>
      <c r="E7" s="236"/>
      <c r="F7" s="236"/>
      <c r="G7" s="236"/>
      <c r="H7" s="236"/>
      <c r="I7" s="236"/>
      <c r="J7" s="237"/>
    </row>
    <row r="8" spans="1:12" x14ac:dyDescent="0.25">
      <c r="A8" s="89" t="s">
        <v>25</v>
      </c>
      <c r="B8" s="116" t="s">
        <v>292</v>
      </c>
      <c r="C8" s="120">
        <v>36</v>
      </c>
      <c r="D8" s="121" t="s">
        <v>369</v>
      </c>
      <c r="E8" s="122"/>
      <c r="F8" s="182"/>
      <c r="G8" s="190">
        <f>C8*ROUND(F8,4)</f>
        <v>0</v>
      </c>
      <c r="H8" s="190">
        <f t="shared" ref="H8" si="0">G8*0.095</f>
        <v>0</v>
      </c>
      <c r="I8" s="191">
        <f t="shared" ref="I8" si="1">G8+H8</f>
        <v>0</v>
      </c>
      <c r="J8" s="123"/>
      <c r="L8" s="141"/>
    </row>
    <row r="9" spans="1:12" x14ac:dyDescent="0.25">
      <c r="A9" s="89" t="s">
        <v>26</v>
      </c>
      <c r="B9" s="116" t="s">
        <v>359</v>
      </c>
      <c r="C9" s="120">
        <v>36</v>
      </c>
      <c r="D9" s="121" t="s">
        <v>369</v>
      </c>
      <c r="E9" s="122"/>
      <c r="F9" s="182"/>
      <c r="G9" s="190">
        <f t="shared" ref="G9:G53" si="2">C9*ROUND(F9,4)</f>
        <v>0</v>
      </c>
      <c r="H9" s="190">
        <f t="shared" ref="H9:H53" si="3">G9*0.095</f>
        <v>0</v>
      </c>
      <c r="I9" s="191">
        <f t="shared" ref="I9:I53" si="4">G9+H9</f>
        <v>0</v>
      </c>
      <c r="J9" s="161"/>
      <c r="L9" s="141"/>
    </row>
    <row r="10" spans="1:12" x14ac:dyDescent="0.25">
      <c r="A10" s="89" t="s">
        <v>0</v>
      </c>
      <c r="B10" s="89" t="s">
        <v>206</v>
      </c>
      <c r="C10" s="101">
        <v>8</v>
      </c>
      <c r="D10" s="101" t="s">
        <v>369</v>
      </c>
      <c r="E10" s="162"/>
      <c r="F10" s="182"/>
      <c r="G10" s="190">
        <f t="shared" si="2"/>
        <v>0</v>
      </c>
      <c r="H10" s="190">
        <f t="shared" si="3"/>
        <v>0</v>
      </c>
      <c r="I10" s="191">
        <f t="shared" si="4"/>
        <v>0</v>
      </c>
      <c r="J10" s="123"/>
      <c r="L10" s="141"/>
    </row>
    <row r="11" spans="1:12" x14ac:dyDescent="0.25">
      <c r="A11" s="89" t="s">
        <v>1</v>
      </c>
      <c r="B11" s="89" t="s">
        <v>207</v>
      </c>
      <c r="C11" s="101">
        <v>8</v>
      </c>
      <c r="D11" s="101" t="s">
        <v>369</v>
      </c>
      <c r="E11" s="162"/>
      <c r="F11" s="182"/>
      <c r="G11" s="190">
        <f t="shared" si="2"/>
        <v>0</v>
      </c>
      <c r="H11" s="190">
        <f t="shared" si="3"/>
        <v>0</v>
      </c>
      <c r="I11" s="191">
        <f t="shared" si="4"/>
        <v>0</v>
      </c>
      <c r="J11" s="123"/>
      <c r="L11" s="141"/>
    </row>
    <row r="12" spans="1:12" x14ac:dyDescent="0.25">
      <c r="A12" s="89" t="s">
        <v>2</v>
      </c>
      <c r="B12" s="89" t="s">
        <v>208</v>
      </c>
      <c r="C12" s="101">
        <v>8</v>
      </c>
      <c r="D12" s="101" t="s">
        <v>369</v>
      </c>
      <c r="E12" s="162"/>
      <c r="F12" s="182"/>
      <c r="G12" s="190">
        <f t="shared" si="2"/>
        <v>0</v>
      </c>
      <c r="H12" s="190">
        <f t="shared" si="3"/>
        <v>0</v>
      </c>
      <c r="I12" s="191">
        <f t="shared" si="4"/>
        <v>0</v>
      </c>
      <c r="J12" s="123"/>
      <c r="L12" s="141"/>
    </row>
    <row r="13" spans="1:12" x14ac:dyDescent="0.25">
      <c r="A13" s="89" t="s">
        <v>3</v>
      </c>
      <c r="B13" s="89" t="s">
        <v>209</v>
      </c>
      <c r="C13" s="101">
        <v>8</v>
      </c>
      <c r="D13" s="101" t="s">
        <v>369</v>
      </c>
      <c r="E13" s="162"/>
      <c r="F13" s="182"/>
      <c r="G13" s="190">
        <f t="shared" si="2"/>
        <v>0</v>
      </c>
      <c r="H13" s="190">
        <f t="shared" si="3"/>
        <v>0</v>
      </c>
      <c r="I13" s="191">
        <f t="shared" si="4"/>
        <v>0</v>
      </c>
      <c r="J13" s="123"/>
      <c r="L13" s="141"/>
    </row>
    <row r="14" spans="1:12" x14ac:dyDescent="0.25">
      <c r="A14" s="89" t="s">
        <v>4</v>
      </c>
      <c r="B14" s="89" t="s">
        <v>210</v>
      </c>
      <c r="C14" s="101">
        <v>8</v>
      </c>
      <c r="D14" s="101" t="s">
        <v>369</v>
      </c>
      <c r="E14" s="162"/>
      <c r="F14" s="182"/>
      <c r="G14" s="190">
        <f t="shared" si="2"/>
        <v>0</v>
      </c>
      <c r="H14" s="190">
        <f t="shared" si="3"/>
        <v>0</v>
      </c>
      <c r="I14" s="191">
        <f t="shared" si="4"/>
        <v>0</v>
      </c>
      <c r="J14" s="123"/>
      <c r="L14" s="141"/>
    </row>
    <row r="15" spans="1:12" x14ac:dyDescent="0.25">
      <c r="A15" s="89" t="s">
        <v>5</v>
      </c>
      <c r="B15" s="89" t="s">
        <v>211</v>
      </c>
      <c r="C15" s="101">
        <v>8</v>
      </c>
      <c r="D15" s="101" t="s">
        <v>369</v>
      </c>
      <c r="E15" s="162"/>
      <c r="F15" s="182"/>
      <c r="G15" s="190">
        <f t="shared" si="2"/>
        <v>0</v>
      </c>
      <c r="H15" s="190">
        <f t="shared" si="3"/>
        <v>0</v>
      </c>
      <c r="I15" s="191">
        <f t="shared" si="4"/>
        <v>0</v>
      </c>
      <c r="J15" s="123"/>
      <c r="L15" s="141"/>
    </row>
    <row r="16" spans="1:12" x14ac:dyDescent="0.25">
      <c r="A16" s="89" t="s">
        <v>6</v>
      </c>
      <c r="B16" s="89" t="s">
        <v>212</v>
      </c>
      <c r="C16" s="101">
        <v>8</v>
      </c>
      <c r="D16" s="101" t="s">
        <v>369</v>
      </c>
      <c r="E16" s="162"/>
      <c r="F16" s="182"/>
      <c r="G16" s="190">
        <f t="shared" si="2"/>
        <v>0</v>
      </c>
      <c r="H16" s="190">
        <f t="shared" si="3"/>
        <v>0</v>
      </c>
      <c r="I16" s="191">
        <f t="shared" si="4"/>
        <v>0</v>
      </c>
      <c r="J16" s="123"/>
      <c r="L16" s="141"/>
    </row>
    <row r="17" spans="1:12" x14ac:dyDescent="0.25">
      <c r="A17" s="89" t="s">
        <v>7</v>
      </c>
      <c r="B17" s="89" t="s">
        <v>213</v>
      </c>
      <c r="C17" s="101">
        <v>8</v>
      </c>
      <c r="D17" s="101" t="s">
        <v>369</v>
      </c>
      <c r="E17" s="162"/>
      <c r="F17" s="182"/>
      <c r="G17" s="190">
        <f t="shared" si="2"/>
        <v>0</v>
      </c>
      <c r="H17" s="190">
        <f t="shared" si="3"/>
        <v>0</v>
      </c>
      <c r="I17" s="191">
        <f t="shared" si="4"/>
        <v>0</v>
      </c>
      <c r="J17" s="123"/>
      <c r="L17" s="141"/>
    </row>
    <row r="18" spans="1:12" x14ac:dyDescent="0.25">
      <c r="A18" s="89" t="s">
        <v>390</v>
      </c>
      <c r="B18" s="89" t="s">
        <v>214</v>
      </c>
      <c r="C18" s="101">
        <v>8</v>
      </c>
      <c r="D18" s="101" t="s">
        <v>369</v>
      </c>
      <c r="E18" s="162"/>
      <c r="F18" s="182"/>
      <c r="G18" s="190">
        <f t="shared" si="2"/>
        <v>0</v>
      </c>
      <c r="H18" s="190">
        <f t="shared" si="3"/>
        <v>0</v>
      </c>
      <c r="I18" s="191">
        <f t="shared" si="4"/>
        <v>0</v>
      </c>
      <c r="J18" s="123"/>
      <c r="L18" s="141"/>
    </row>
    <row r="19" spans="1:12" x14ac:dyDescent="0.25">
      <c r="A19" s="89" t="s">
        <v>8</v>
      </c>
      <c r="B19" s="89" t="s">
        <v>215</v>
      </c>
      <c r="C19" s="101">
        <v>8</v>
      </c>
      <c r="D19" s="101" t="s">
        <v>369</v>
      </c>
      <c r="E19" s="162"/>
      <c r="F19" s="182"/>
      <c r="G19" s="190">
        <f t="shared" si="2"/>
        <v>0</v>
      </c>
      <c r="H19" s="190">
        <f t="shared" si="3"/>
        <v>0</v>
      </c>
      <c r="I19" s="191">
        <f t="shared" si="4"/>
        <v>0</v>
      </c>
      <c r="J19" s="123"/>
      <c r="L19" s="141"/>
    </row>
    <row r="20" spans="1:12" x14ac:dyDescent="0.25">
      <c r="A20" s="89" t="s">
        <v>391</v>
      </c>
      <c r="B20" s="117" t="s">
        <v>274</v>
      </c>
      <c r="C20" s="101">
        <v>8</v>
      </c>
      <c r="D20" s="101" t="s">
        <v>369</v>
      </c>
      <c r="E20" s="118"/>
      <c r="F20" s="182"/>
      <c r="G20" s="190">
        <f t="shared" si="2"/>
        <v>0</v>
      </c>
      <c r="H20" s="190">
        <f t="shared" si="3"/>
        <v>0</v>
      </c>
      <c r="I20" s="191">
        <f t="shared" si="4"/>
        <v>0</v>
      </c>
      <c r="J20" s="123"/>
      <c r="L20" s="141"/>
    </row>
    <row r="21" spans="1:12" x14ac:dyDescent="0.25">
      <c r="A21" s="89" t="s">
        <v>392</v>
      </c>
      <c r="B21" s="119" t="s">
        <v>275</v>
      </c>
      <c r="C21" s="120">
        <v>12</v>
      </c>
      <c r="D21" s="121" t="s">
        <v>369</v>
      </c>
      <c r="E21" s="122"/>
      <c r="F21" s="182"/>
      <c r="G21" s="190">
        <f t="shared" si="2"/>
        <v>0</v>
      </c>
      <c r="H21" s="190">
        <f t="shared" si="3"/>
        <v>0</v>
      </c>
      <c r="I21" s="191">
        <f t="shared" si="4"/>
        <v>0</v>
      </c>
      <c r="J21" s="123"/>
      <c r="L21" s="141"/>
    </row>
    <row r="22" spans="1:12" x14ac:dyDescent="0.25">
      <c r="A22" s="89" t="s">
        <v>9</v>
      </c>
      <c r="B22" s="119" t="s">
        <v>276</v>
      </c>
      <c r="C22" s="120">
        <v>12</v>
      </c>
      <c r="D22" s="121" t="s">
        <v>369</v>
      </c>
      <c r="E22" s="122"/>
      <c r="F22" s="182"/>
      <c r="G22" s="190">
        <f t="shared" si="2"/>
        <v>0</v>
      </c>
      <c r="H22" s="190">
        <f t="shared" si="3"/>
        <v>0</v>
      </c>
      <c r="I22" s="191">
        <f t="shared" si="4"/>
        <v>0</v>
      </c>
      <c r="J22" s="123"/>
      <c r="L22" s="141"/>
    </row>
    <row r="23" spans="1:12" x14ac:dyDescent="0.25">
      <c r="A23" s="89" t="s">
        <v>10</v>
      </c>
      <c r="B23" s="119" t="s">
        <v>277</v>
      </c>
      <c r="C23" s="120">
        <v>12</v>
      </c>
      <c r="D23" s="121" t="s">
        <v>369</v>
      </c>
      <c r="E23" s="122"/>
      <c r="F23" s="182"/>
      <c r="G23" s="190">
        <f t="shared" si="2"/>
        <v>0</v>
      </c>
      <c r="H23" s="190">
        <f t="shared" si="3"/>
        <v>0</v>
      </c>
      <c r="I23" s="191">
        <f t="shared" si="4"/>
        <v>0</v>
      </c>
      <c r="J23" s="123"/>
      <c r="L23" s="141"/>
    </row>
    <row r="24" spans="1:12" x14ac:dyDescent="0.25">
      <c r="A24" s="89" t="s">
        <v>393</v>
      </c>
      <c r="B24" s="119" t="s">
        <v>279</v>
      </c>
      <c r="C24" s="120">
        <v>1</v>
      </c>
      <c r="D24" s="121" t="s">
        <v>369</v>
      </c>
      <c r="E24" s="122"/>
      <c r="F24" s="182"/>
      <c r="G24" s="190">
        <f t="shared" si="2"/>
        <v>0</v>
      </c>
      <c r="H24" s="190">
        <f t="shared" si="3"/>
        <v>0</v>
      </c>
      <c r="I24" s="191">
        <f t="shared" si="4"/>
        <v>0</v>
      </c>
      <c r="J24" s="123"/>
      <c r="L24" s="141"/>
    </row>
    <row r="25" spans="1:12" x14ac:dyDescent="0.25">
      <c r="A25" s="89" t="s">
        <v>11</v>
      </c>
      <c r="B25" s="119" t="s">
        <v>280</v>
      </c>
      <c r="C25" s="120">
        <v>1</v>
      </c>
      <c r="D25" s="121" t="s">
        <v>369</v>
      </c>
      <c r="E25" s="122"/>
      <c r="F25" s="182"/>
      <c r="G25" s="190">
        <f t="shared" si="2"/>
        <v>0</v>
      </c>
      <c r="H25" s="190">
        <f t="shared" si="3"/>
        <v>0</v>
      </c>
      <c r="I25" s="191">
        <f t="shared" si="4"/>
        <v>0</v>
      </c>
      <c r="J25" s="123"/>
      <c r="L25" s="141"/>
    </row>
    <row r="26" spans="1:12" x14ac:dyDescent="0.25">
      <c r="A26" s="89" t="s">
        <v>394</v>
      </c>
      <c r="B26" s="119" t="s">
        <v>313</v>
      </c>
      <c r="C26" s="120">
        <v>100</v>
      </c>
      <c r="D26" s="121" t="s">
        <v>369</v>
      </c>
      <c r="E26" s="122"/>
      <c r="F26" s="182"/>
      <c r="G26" s="190">
        <f t="shared" si="2"/>
        <v>0</v>
      </c>
      <c r="H26" s="190">
        <f t="shared" si="3"/>
        <v>0</v>
      </c>
      <c r="I26" s="191">
        <f t="shared" si="4"/>
        <v>0</v>
      </c>
      <c r="J26" s="123"/>
      <c r="L26" s="141"/>
    </row>
    <row r="27" spans="1:12" x14ac:dyDescent="0.25">
      <c r="A27" s="89" t="s">
        <v>12</v>
      </c>
      <c r="B27" s="119" t="s">
        <v>281</v>
      </c>
      <c r="C27" s="120">
        <v>100</v>
      </c>
      <c r="D27" s="121" t="s">
        <v>369</v>
      </c>
      <c r="E27" s="122"/>
      <c r="F27" s="182"/>
      <c r="G27" s="190">
        <f t="shared" si="2"/>
        <v>0</v>
      </c>
      <c r="H27" s="190">
        <f t="shared" si="3"/>
        <v>0</v>
      </c>
      <c r="I27" s="191">
        <f t="shared" si="4"/>
        <v>0</v>
      </c>
      <c r="J27" s="123"/>
      <c r="L27" s="141"/>
    </row>
    <row r="28" spans="1:12" x14ac:dyDescent="0.25">
      <c r="A28" s="89" t="s">
        <v>13</v>
      </c>
      <c r="B28" s="119" t="s">
        <v>282</v>
      </c>
      <c r="C28" s="120">
        <v>72</v>
      </c>
      <c r="D28" s="121" t="s">
        <v>369</v>
      </c>
      <c r="E28" s="122"/>
      <c r="F28" s="182"/>
      <c r="G28" s="190">
        <f t="shared" si="2"/>
        <v>0</v>
      </c>
      <c r="H28" s="190">
        <f t="shared" si="3"/>
        <v>0</v>
      </c>
      <c r="I28" s="191">
        <f t="shared" si="4"/>
        <v>0</v>
      </c>
      <c r="J28" s="123"/>
      <c r="L28" s="141"/>
    </row>
    <row r="29" spans="1:12" x14ac:dyDescent="0.25">
      <c r="A29" s="89" t="s">
        <v>14</v>
      </c>
      <c r="B29" s="119" t="s">
        <v>283</v>
      </c>
      <c r="C29" s="120">
        <v>72</v>
      </c>
      <c r="D29" s="121" t="s">
        <v>369</v>
      </c>
      <c r="E29" s="122"/>
      <c r="F29" s="182"/>
      <c r="G29" s="190">
        <f t="shared" si="2"/>
        <v>0</v>
      </c>
      <c r="H29" s="190">
        <f t="shared" si="3"/>
        <v>0</v>
      </c>
      <c r="I29" s="191">
        <f t="shared" si="4"/>
        <v>0</v>
      </c>
      <c r="J29" s="123"/>
      <c r="L29" s="141"/>
    </row>
    <row r="30" spans="1:12" x14ac:dyDescent="0.25">
      <c r="A30" s="89" t="s">
        <v>15</v>
      </c>
      <c r="B30" s="119" t="s">
        <v>284</v>
      </c>
      <c r="C30" s="120">
        <v>12</v>
      </c>
      <c r="D30" s="121" t="s">
        <v>369</v>
      </c>
      <c r="E30" s="122"/>
      <c r="F30" s="182"/>
      <c r="G30" s="190">
        <f t="shared" si="2"/>
        <v>0</v>
      </c>
      <c r="H30" s="190">
        <f t="shared" si="3"/>
        <v>0</v>
      </c>
      <c r="I30" s="191">
        <f t="shared" si="4"/>
        <v>0</v>
      </c>
      <c r="J30" s="123"/>
      <c r="L30" s="141"/>
    </row>
    <row r="31" spans="1:12" ht="25.5" x14ac:dyDescent="0.25">
      <c r="A31" s="89" t="s">
        <v>16</v>
      </c>
      <c r="B31" s="124" t="s">
        <v>290</v>
      </c>
      <c r="C31" s="125">
        <v>80</v>
      </c>
      <c r="D31" s="126" t="s">
        <v>369</v>
      </c>
      <c r="E31" s="122"/>
      <c r="F31" s="182"/>
      <c r="G31" s="190">
        <f t="shared" si="2"/>
        <v>0</v>
      </c>
      <c r="H31" s="190">
        <f t="shared" si="3"/>
        <v>0</v>
      </c>
      <c r="I31" s="191">
        <f t="shared" si="4"/>
        <v>0</v>
      </c>
      <c r="J31" s="127"/>
      <c r="L31" s="141"/>
    </row>
    <row r="32" spans="1:12" x14ac:dyDescent="0.25">
      <c r="A32" s="89" t="s">
        <v>17</v>
      </c>
      <c r="B32" s="124" t="s">
        <v>285</v>
      </c>
      <c r="C32" s="125">
        <v>20</v>
      </c>
      <c r="D32" s="126" t="s">
        <v>369</v>
      </c>
      <c r="E32" s="122"/>
      <c r="F32" s="182"/>
      <c r="G32" s="190">
        <f t="shared" si="2"/>
        <v>0</v>
      </c>
      <c r="H32" s="190">
        <f t="shared" si="3"/>
        <v>0</v>
      </c>
      <c r="I32" s="191">
        <f t="shared" si="4"/>
        <v>0</v>
      </c>
      <c r="J32" s="127"/>
      <c r="L32" s="141"/>
    </row>
    <row r="33" spans="1:12" x14ac:dyDescent="0.25">
      <c r="A33" s="89" t="s">
        <v>395</v>
      </c>
      <c r="B33" s="119" t="s">
        <v>278</v>
      </c>
      <c r="C33" s="120">
        <v>80</v>
      </c>
      <c r="D33" s="121" t="s">
        <v>369</v>
      </c>
      <c r="E33" s="122"/>
      <c r="F33" s="182"/>
      <c r="G33" s="190">
        <f t="shared" si="2"/>
        <v>0</v>
      </c>
      <c r="H33" s="190">
        <f t="shared" si="3"/>
        <v>0</v>
      </c>
      <c r="I33" s="191">
        <f t="shared" si="4"/>
        <v>0</v>
      </c>
      <c r="J33" s="123"/>
      <c r="L33" s="141"/>
    </row>
    <row r="34" spans="1:12" x14ac:dyDescent="0.25">
      <c r="A34" s="89" t="s">
        <v>18</v>
      </c>
      <c r="B34" s="119" t="s">
        <v>364</v>
      </c>
      <c r="C34" s="120">
        <v>20</v>
      </c>
      <c r="D34" s="121" t="s">
        <v>369</v>
      </c>
      <c r="E34" s="122"/>
      <c r="F34" s="182"/>
      <c r="G34" s="190">
        <f t="shared" si="2"/>
        <v>0</v>
      </c>
      <c r="H34" s="190">
        <f t="shared" si="3"/>
        <v>0</v>
      </c>
      <c r="I34" s="191">
        <f t="shared" si="4"/>
        <v>0</v>
      </c>
      <c r="J34" s="123"/>
      <c r="L34" s="141"/>
    </row>
    <row r="35" spans="1:12" x14ac:dyDescent="0.25">
      <c r="A35" s="89" t="s">
        <v>396</v>
      </c>
      <c r="B35" s="119" t="s">
        <v>286</v>
      </c>
      <c r="C35" s="120">
        <v>2</v>
      </c>
      <c r="D35" s="121" t="s">
        <v>369</v>
      </c>
      <c r="E35" s="122"/>
      <c r="F35" s="182"/>
      <c r="G35" s="190">
        <f t="shared" si="2"/>
        <v>0</v>
      </c>
      <c r="H35" s="190">
        <f t="shared" si="3"/>
        <v>0</v>
      </c>
      <c r="I35" s="191">
        <f t="shared" si="4"/>
        <v>0</v>
      </c>
      <c r="J35" s="123"/>
      <c r="L35" s="141"/>
    </row>
    <row r="36" spans="1:12" x14ac:dyDescent="0.25">
      <c r="A36" s="89" t="s">
        <v>397</v>
      </c>
      <c r="B36" s="119" t="s">
        <v>287</v>
      </c>
      <c r="C36" s="120">
        <v>5</v>
      </c>
      <c r="D36" s="121" t="s">
        <v>89</v>
      </c>
      <c r="E36" s="122"/>
      <c r="F36" s="182"/>
      <c r="G36" s="190">
        <f t="shared" si="2"/>
        <v>0</v>
      </c>
      <c r="H36" s="190">
        <f t="shared" si="3"/>
        <v>0</v>
      </c>
      <c r="I36" s="191">
        <f t="shared" si="4"/>
        <v>0</v>
      </c>
      <c r="J36" s="123"/>
      <c r="L36" s="141"/>
    </row>
    <row r="37" spans="1:12" x14ac:dyDescent="0.25">
      <c r="A37" s="89" t="s">
        <v>398</v>
      </c>
      <c r="B37" s="119" t="s">
        <v>288</v>
      </c>
      <c r="C37" s="120">
        <v>5</v>
      </c>
      <c r="D37" s="121" t="s">
        <v>89</v>
      </c>
      <c r="E37" s="122"/>
      <c r="F37" s="182"/>
      <c r="G37" s="190">
        <f t="shared" si="2"/>
        <v>0</v>
      </c>
      <c r="H37" s="190">
        <f t="shared" si="3"/>
        <v>0</v>
      </c>
      <c r="I37" s="191">
        <f t="shared" si="4"/>
        <v>0</v>
      </c>
      <c r="J37" s="123"/>
      <c r="L37" s="141"/>
    </row>
    <row r="38" spans="1:12" x14ac:dyDescent="0.25">
      <c r="A38" s="89" t="s">
        <v>399</v>
      </c>
      <c r="B38" s="119" t="s">
        <v>289</v>
      </c>
      <c r="C38" s="120">
        <v>28</v>
      </c>
      <c r="D38" s="121" t="s">
        <v>369</v>
      </c>
      <c r="E38" s="122"/>
      <c r="F38" s="182"/>
      <c r="G38" s="190">
        <f t="shared" si="2"/>
        <v>0</v>
      </c>
      <c r="H38" s="190">
        <f t="shared" si="3"/>
        <v>0</v>
      </c>
      <c r="I38" s="191">
        <f t="shared" si="4"/>
        <v>0</v>
      </c>
      <c r="J38" s="123"/>
      <c r="L38" s="141"/>
    </row>
    <row r="39" spans="1:12" x14ac:dyDescent="0.25">
      <c r="A39" s="89" t="s">
        <v>400</v>
      </c>
      <c r="B39" s="128" t="s">
        <v>293</v>
      </c>
      <c r="C39" s="121">
        <v>72</v>
      </c>
      <c r="D39" s="121" t="s">
        <v>369</v>
      </c>
      <c r="E39" s="129"/>
      <c r="F39" s="182"/>
      <c r="G39" s="190">
        <f t="shared" si="2"/>
        <v>0</v>
      </c>
      <c r="H39" s="190">
        <f t="shared" si="3"/>
        <v>0</v>
      </c>
      <c r="I39" s="191">
        <f t="shared" si="4"/>
        <v>0</v>
      </c>
      <c r="J39" s="123"/>
      <c r="L39" s="141"/>
    </row>
    <row r="40" spans="1:12" x14ac:dyDescent="0.25">
      <c r="A40" s="89" t="s">
        <v>401</v>
      </c>
      <c r="B40" s="119" t="s">
        <v>291</v>
      </c>
      <c r="C40" s="121">
        <v>120</v>
      </c>
      <c r="D40" s="121" t="s">
        <v>369</v>
      </c>
      <c r="E40" s="129"/>
      <c r="F40" s="182"/>
      <c r="G40" s="190">
        <f t="shared" si="2"/>
        <v>0</v>
      </c>
      <c r="H40" s="190">
        <f t="shared" si="3"/>
        <v>0</v>
      </c>
      <c r="I40" s="191">
        <f t="shared" si="4"/>
        <v>0</v>
      </c>
      <c r="J40" s="123"/>
      <c r="L40" s="141"/>
    </row>
    <row r="41" spans="1:12" s="109" customFormat="1" x14ac:dyDescent="0.25">
      <c r="A41" s="89" t="s">
        <v>21</v>
      </c>
      <c r="B41" s="119" t="s">
        <v>332</v>
      </c>
      <c r="C41" s="121">
        <v>8</v>
      </c>
      <c r="D41" s="121" t="s">
        <v>369</v>
      </c>
      <c r="E41" s="129"/>
      <c r="F41" s="182"/>
      <c r="G41" s="190">
        <f t="shared" si="2"/>
        <v>0</v>
      </c>
      <c r="H41" s="190">
        <f t="shared" si="3"/>
        <v>0</v>
      </c>
      <c r="I41" s="191">
        <f t="shared" si="4"/>
        <v>0</v>
      </c>
      <c r="J41" s="123"/>
      <c r="L41" s="141"/>
    </row>
    <row r="42" spans="1:12" s="109" customFormat="1" x14ac:dyDescent="0.25">
      <c r="A42" s="89" t="s">
        <v>402</v>
      </c>
      <c r="B42" s="119" t="s">
        <v>333</v>
      </c>
      <c r="C42" s="121">
        <v>8</v>
      </c>
      <c r="D42" s="121" t="s">
        <v>369</v>
      </c>
      <c r="E42" s="129"/>
      <c r="F42" s="182"/>
      <c r="G42" s="190">
        <f t="shared" si="2"/>
        <v>0</v>
      </c>
      <c r="H42" s="190">
        <f t="shared" si="3"/>
        <v>0</v>
      </c>
      <c r="I42" s="191">
        <f t="shared" si="4"/>
        <v>0</v>
      </c>
      <c r="J42" s="123"/>
      <c r="L42" s="141"/>
    </row>
    <row r="43" spans="1:12" s="109" customFormat="1" x14ac:dyDescent="0.25">
      <c r="A43" s="89" t="s">
        <v>403</v>
      </c>
      <c r="B43" s="119" t="s">
        <v>334</v>
      </c>
      <c r="C43" s="121">
        <v>12</v>
      </c>
      <c r="D43" s="121" t="s">
        <v>369</v>
      </c>
      <c r="E43" s="129"/>
      <c r="F43" s="182"/>
      <c r="G43" s="190">
        <f t="shared" si="2"/>
        <v>0</v>
      </c>
      <c r="H43" s="190">
        <f t="shared" si="3"/>
        <v>0</v>
      </c>
      <c r="I43" s="191">
        <f t="shared" si="4"/>
        <v>0</v>
      </c>
      <c r="J43" s="123"/>
      <c r="L43" s="141"/>
    </row>
    <row r="44" spans="1:12" x14ac:dyDescent="0.25">
      <c r="A44" s="89" t="s">
        <v>404</v>
      </c>
      <c r="B44" s="130" t="s">
        <v>329</v>
      </c>
      <c r="C44" s="131">
        <v>12</v>
      </c>
      <c r="D44" s="121" t="s">
        <v>369</v>
      </c>
      <c r="E44" s="132"/>
      <c r="F44" s="182"/>
      <c r="G44" s="190">
        <f t="shared" si="2"/>
        <v>0</v>
      </c>
      <c r="H44" s="190">
        <f t="shared" si="3"/>
        <v>0</v>
      </c>
      <c r="I44" s="191">
        <f t="shared" si="4"/>
        <v>0</v>
      </c>
      <c r="J44" s="133"/>
      <c r="L44" s="141"/>
    </row>
    <row r="45" spans="1:12" x14ac:dyDescent="0.25">
      <c r="A45" s="89" t="s">
        <v>405</v>
      </c>
      <c r="B45" s="130" t="s">
        <v>330</v>
      </c>
      <c r="C45" s="131">
        <v>12</v>
      </c>
      <c r="D45" s="121" t="s">
        <v>369</v>
      </c>
      <c r="E45" s="132"/>
      <c r="F45" s="182"/>
      <c r="G45" s="190">
        <f t="shared" si="2"/>
        <v>0</v>
      </c>
      <c r="H45" s="190">
        <f t="shared" si="3"/>
        <v>0</v>
      </c>
      <c r="I45" s="191">
        <f t="shared" si="4"/>
        <v>0</v>
      </c>
      <c r="J45" s="133"/>
      <c r="L45" s="141"/>
    </row>
    <row r="46" spans="1:12" s="109" customFormat="1" x14ac:dyDescent="0.25">
      <c r="A46" s="89" t="s">
        <v>406</v>
      </c>
      <c r="B46" s="130" t="s">
        <v>335</v>
      </c>
      <c r="C46" s="131">
        <v>10</v>
      </c>
      <c r="D46" s="121" t="s">
        <v>369</v>
      </c>
      <c r="E46" s="132"/>
      <c r="F46" s="182"/>
      <c r="G46" s="190">
        <f t="shared" si="2"/>
        <v>0</v>
      </c>
      <c r="H46" s="190">
        <f t="shared" si="3"/>
        <v>0</v>
      </c>
      <c r="I46" s="191">
        <f t="shared" si="4"/>
        <v>0</v>
      </c>
      <c r="J46" s="133"/>
      <c r="L46" s="141"/>
    </row>
    <row r="47" spans="1:12" x14ac:dyDescent="0.25">
      <c r="A47" s="89" t="s">
        <v>22</v>
      </c>
      <c r="B47" s="128" t="s">
        <v>331</v>
      </c>
      <c r="C47" s="121">
        <v>40</v>
      </c>
      <c r="D47" s="121" t="s">
        <v>369</v>
      </c>
      <c r="E47" s="129"/>
      <c r="F47" s="182"/>
      <c r="G47" s="190">
        <f t="shared" si="2"/>
        <v>0</v>
      </c>
      <c r="H47" s="190">
        <f t="shared" si="3"/>
        <v>0</v>
      </c>
      <c r="I47" s="191">
        <f t="shared" si="4"/>
        <v>0</v>
      </c>
      <c r="J47" s="123"/>
      <c r="L47" s="141"/>
    </row>
    <row r="48" spans="1:12" x14ac:dyDescent="0.25">
      <c r="A48" s="89" t="s">
        <v>23</v>
      </c>
      <c r="B48" s="128" t="s">
        <v>311</v>
      </c>
      <c r="C48" s="121">
        <v>60</v>
      </c>
      <c r="D48" s="121" t="s">
        <v>369</v>
      </c>
      <c r="E48" s="129"/>
      <c r="F48" s="182"/>
      <c r="G48" s="190">
        <f t="shared" si="2"/>
        <v>0</v>
      </c>
      <c r="H48" s="190">
        <f t="shared" si="3"/>
        <v>0</v>
      </c>
      <c r="I48" s="191">
        <f t="shared" si="4"/>
        <v>0</v>
      </c>
      <c r="J48" s="123"/>
      <c r="L48" s="141"/>
    </row>
    <row r="49" spans="1:12" s="134" customFormat="1" x14ac:dyDescent="0.25">
      <c r="A49" s="89" t="s">
        <v>24</v>
      </c>
      <c r="B49" s="128" t="s">
        <v>261</v>
      </c>
      <c r="C49" s="121">
        <v>60</v>
      </c>
      <c r="D49" s="121" t="s">
        <v>369</v>
      </c>
      <c r="E49" s="129"/>
      <c r="F49" s="182"/>
      <c r="G49" s="190">
        <f t="shared" si="2"/>
        <v>0</v>
      </c>
      <c r="H49" s="190">
        <f t="shared" si="3"/>
        <v>0</v>
      </c>
      <c r="I49" s="191">
        <f t="shared" si="4"/>
        <v>0</v>
      </c>
      <c r="J49" s="123"/>
      <c r="L49" s="141"/>
    </row>
    <row r="50" spans="1:12" s="134" customFormat="1" x14ac:dyDescent="0.25">
      <c r="A50" s="89" t="s">
        <v>27</v>
      </c>
      <c r="B50" s="128" t="s">
        <v>262</v>
      </c>
      <c r="C50" s="121">
        <v>48</v>
      </c>
      <c r="D50" s="121" t="s">
        <v>369</v>
      </c>
      <c r="E50" s="129"/>
      <c r="F50" s="182"/>
      <c r="G50" s="190">
        <f t="shared" si="2"/>
        <v>0</v>
      </c>
      <c r="H50" s="190">
        <f t="shared" si="3"/>
        <v>0</v>
      </c>
      <c r="I50" s="191">
        <f t="shared" si="4"/>
        <v>0</v>
      </c>
      <c r="J50" s="123"/>
      <c r="L50" s="141"/>
    </row>
    <row r="51" spans="1:12" s="134" customFormat="1" x14ac:dyDescent="0.25">
      <c r="A51" s="89" t="s">
        <v>28</v>
      </c>
      <c r="B51" s="128" t="s">
        <v>263</v>
      </c>
      <c r="C51" s="121">
        <v>48</v>
      </c>
      <c r="D51" s="121" t="s">
        <v>369</v>
      </c>
      <c r="E51" s="129"/>
      <c r="F51" s="182"/>
      <c r="G51" s="190">
        <f t="shared" si="2"/>
        <v>0</v>
      </c>
      <c r="H51" s="190">
        <f t="shared" si="3"/>
        <v>0</v>
      </c>
      <c r="I51" s="191">
        <f t="shared" si="4"/>
        <v>0</v>
      </c>
      <c r="J51" s="123"/>
      <c r="L51" s="141"/>
    </row>
    <row r="52" spans="1:12" s="134" customFormat="1" x14ac:dyDescent="0.25">
      <c r="A52" s="89" t="s">
        <v>29</v>
      </c>
      <c r="B52" s="128" t="s">
        <v>264</v>
      </c>
      <c r="C52" s="121">
        <v>48</v>
      </c>
      <c r="D52" s="121" t="s">
        <v>369</v>
      </c>
      <c r="E52" s="129"/>
      <c r="F52" s="182"/>
      <c r="G52" s="190">
        <f t="shared" si="2"/>
        <v>0</v>
      </c>
      <c r="H52" s="190">
        <f t="shared" si="3"/>
        <v>0</v>
      </c>
      <c r="I52" s="191">
        <f t="shared" si="4"/>
        <v>0</v>
      </c>
      <c r="J52" s="123"/>
      <c r="L52" s="141"/>
    </row>
    <row r="53" spans="1:12" s="134" customFormat="1" x14ac:dyDescent="0.25">
      <c r="A53" s="89" t="s">
        <v>408</v>
      </c>
      <c r="B53" s="128" t="s">
        <v>265</v>
      </c>
      <c r="C53" s="121">
        <v>40</v>
      </c>
      <c r="D53" s="121" t="s">
        <v>369</v>
      </c>
      <c r="E53" s="129"/>
      <c r="F53" s="182"/>
      <c r="G53" s="190">
        <f t="shared" si="2"/>
        <v>0</v>
      </c>
      <c r="H53" s="190">
        <f t="shared" si="3"/>
        <v>0</v>
      </c>
      <c r="I53" s="191">
        <f t="shared" si="4"/>
        <v>0</v>
      </c>
      <c r="J53" s="123"/>
      <c r="L53" s="141"/>
    </row>
    <row r="54" spans="1:12" x14ac:dyDescent="0.25">
      <c r="A54" s="89"/>
      <c r="B54" s="135" t="s">
        <v>470</v>
      </c>
      <c r="C54" s="163" t="s">
        <v>20</v>
      </c>
      <c r="D54" s="163" t="s">
        <v>20</v>
      </c>
      <c r="E54" s="163" t="s">
        <v>20</v>
      </c>
      <c r="F54" s="163" t="s">
        <v>20</v>
      </c>
      <c r="G54" s="193">
        <f>SUM(G8:G53)</f>
        <v>0</v>
      </c>
      <c r="H54" s="193">
        <f t="shared" ref="H54:J54" si="5">SUM(H8:H53)</f>
        <v>0</v>
      </c>
      <c r="I54" s="193">
        <f t="shared" si="5"/>
        <v>0</v>
      </c>
      <c r="J54" s="201">
        <f t="shared" si="5"/>
        <v>0</v>
      </c>
    </row>
    <row r="55" spans="1:12" x14ac:dyDescent="0.25">
      <c r="C55" s="40"/>
    </row>
    <row r="56" spans="1:12" ht="16.5" x14ac:dyDescent="0.25">
      <c r="A56" s="204" t="s">
        <v>60</v>
      </c>
      <c r="B56" s="204"/>
      <c r="C56" s="204"/>
      <c r="D56" s="204"/>
      <c r="E56" s="204"/>
      <c r="F56" s="204"/>
      <c r="G56" s="204"/>
      <c r="H56" s="204"/>
      <c r="I56" s="204"/>
      <c r="J56" s="204"/>
    </row>
    <row r="57" spans="1:12" ht="33" customHeight="1" x14ac:dyDescent="0.3">
      <c r="A57" s="205" t="s">
        <v>41</v>
      </c>
      <c r="B57" s="205"/>
      <c r="C57" s="205"/>
      <c r="D57" s="205"/>
      <c r="E57" s="205"/>
      <c r="F57" s="205"/>
      <c r="G57" s="205"/>
      <c r="H57" s="205"/>
      <c r="I57" s="205"/>
      <c r="J57" s="205"/>
    </row>
    <row r="58" spans="1:12" ht="16.5" x14ac:dyDescent="0.3">
      <c r="A58" s="205" t="s">
        <v>72</v>
      </c>
      <c r="B58" s="205"/>
      <c r="C58" s="205"/>
      <c r="D58" s="205"/>
      <c r="E58" s="205"/>
      <c r="F58" s="205"/>
      <c r="G58" s="205"/>
      <c r="H58" s="205"/>
      <c r="I58" s="205"/>
      <c r="J58" s="205"/>
    </row>
    <row r="59" spans="1:12" ht="16.5" x14ac:dyDescent="0.3">
      <c r="A59" s="205" t="s">
        <v>79</v>
      </c>
      <c r="B59" s="205"/>
      <c r="C59" s="205"/>
      <c r="D59" s="205"/>
      <c r="E59" s="205"/>
      <c r="F59" s="205"/>
      <c r="G59" s="205"/>
      <c r="H59" s="205"/>
      <c r="I59" s="205"/>
      <c r="J59" s="205"/>
    </row>
    <row r="60" spans="1:12" ht="16.5" x14ac:dyDescent="0.3">
      <c r="A60" s="37" t="s">
        <v>452</v>
      </c>
      <c r="B60" s="10"/>
      <c r="C60" s="66"/>
      <c r="D60" s="67"/>
      <c r="E60" s="65"/>
      <c r="F60" s="65"/>
      <c r="G60" s="65"/>
      <c r="H60" s="65"/>
      <c r="I60" s="65"/>
      <c r="J60" s="37"/>
    </row>
    <row r="61" spans="1:12" ht="16.5" x14ac:dyDescent="0.3">
      <c r="A61" s="37" t="s">
        <v>74</v>
      </c>
      <c r="B61" s="10"/>
      <c r="C61" s="66"/>
      <c r="D61" s="67"/>
      <c r="E61" s="65"/>
      <c r="F61" s="65"/>
      <c r="G61" s="65"/>
      <c r="H61" s="65"/>
      <c r="I61" s="65"/>
      <c r="J61" s="37"/>
    </row>
    <row r="62" spans="1:12" ht="16.5" x14ac:dyDescent="0.3">
      <c r="A62" s="203" t="s">
        <v>453</v>
      </c>
      <c r="B62" s="203"/>
      <c r="C62" s="203"/>
      <c r="D62" s="203"/>
      <c r="E62" s="203"/>
      <c r="F62" s="203"/>
      <c r="G62" s="203"/>
      <c r="H62" s="203"/>
      <c r="I62" s="203"/>
      <c r="J62" s="203"/>
    </row>
    <row r="63" spans="1:12" ht="16.5" x14ac:dyDescent="0.3">
      <c r="A63" s="203" t="s">
        <v>75</v>
      </c>
      <c r="B63" s="203"/>
      <c r="C63" s="203"/>
      <c r="D63" s="203"/>
      <c r="E63" s="203"/>
      <c r="F63" s="203"/>
      <c r="G63" s="203"/>
      <c r="H63" s="203"/>
      <c r="I63" s="203"/>
      <c r="J63" s="37"/>
    </row>
    <row r="64" spans="1:12" ht="51" customHeight="1" x14ac:dyDescent="0.3">
      <c r="A64" s="203" t="s">
        <v>80</v>
      </c>
      <c r="B64" s="203"/>
      <c r="C64" s="203"/>
      <c r="D64" s="203"/>
      <c r="E64" s="203"/>
      <c r="F64" s="203"/>
      <c r="G64" s="203"/>
      <c r="H64" s="203"/>
      <c r="I64" s="203"/>
      <c r="J64" s="203"/>
    </row>
  </sheetData>
  <mergeCells count="9">
    <mergeCell ref="A4:J4"/>
    <mergeCell ref="A62:J62"/>
    <mergeCell ref="A63:I63"/>
    <mergeCell ref="A64:J64"/>
    <mergeCell ref="A7:J7"/>
    <mergeCell ref="A56:J56"/>
    <mergeCell ref="A57:J57"/>
    <mergeCell ref="A58:J58"/>
    <mergeCell ref="A59:J59"/>
  </mergeCells>
  <phoneticPr fontId="47" type="noConversion"/>
  <dataValidations count="1">
    <dataValidation type="whole" operator="equal" allowBlank="1" showInputMessage="1" showErrorMessage="1" sqref="J8:J53">
      <formula1>1</formula1>
    </dataValidation>
  </dataValidation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10</vt:i4>
      </vt:variant>
      <vt:variant>
        <vt:lpstr>Imenovani obsegi</vt:lpstr>
      </vt:variant>
      <vt:variant>
        <vt:i4>3</vt:i4>
      </vt:variant>
    </vt:vector>
  </HeadingPairs>
  <TitlesOfParts>
    <vt:vector size="13" baseType="lpstr">
      <vt:lpstr>MLEKO IN ML. IZDELKI</vt:lpstr>
      <vt:lpstr>EKO MLEČNI IZDELKI</vt:lpstr>
      <vt:lpstr>MESNI IZDELKI</vt:lpstr>
      <vt:lpstr>PERUTNINSKI IZDELKI</vt:lpstr>
      <vt:lpstr>SVEŽE SADJE IN ZELEN.</vt:lpstr>
      <vt:lpstr>SOK, SIRUP, VODA</vt:lpstr>
      <vt:lpstr>ŽITA IN MLEVSKI IZDELKI</vt:lpstr>
      <vt:lpstr>KRUH IN PEKOVSKI IZDELKI</vt:lpstr>
      <vt:lpstr>OSTALO PREHRAMBNO BLAGO</vt:lpstr>
      <vt:lpstr>DIETNA ŽIVILA </vt:lpstr>
      <vt:lpstr>'OSTALO PREHRAMBNO BLAGO'!Področje_tiskanja</vt:lpstr>
      <vt:lpstr>'SOK, SIRUP, VODA'!Področje_tiskanja</vt:lpstr>
      <vt:lpstr>'SVEŽE SADJE IN ZELEN.'!Področje_tiskanja</vt:lpstr>
    </vt:vector>
  </TitlesOfParts>
  <Company>Mestna občina Ljubljana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bizjak</dc:creator>
  <cp:lastModifiedBy>Špela Burgar</cp:lastModifiedBy>
  <cp:lastPrinted>2021-06-04T09:53:43Z</cp:lastPrinted>
  <dcterms:created xsi:type="dcterms:W3CDTF">2012-08-13T07:08:58Z</dcterms:created>
  <dcterms:modified xsi:type="dcterms:W3CDTF">2021-06-04T10:12:50Z</dcterms:modified>
</cp:coreProperties>
</file>